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&amp;Ol\Downloads\Вн.  Служебное письмо №Сл-04-02-411245_25 (ф) от 06.05.25 (Вр-16853057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Лист1!$E$1:$E$166</definedName>
  </definedNames>
  <calcPr calcId="162913"/>
</workbook>
</file>

<file path=xl/calcChain.xml><?xml version="1.0" encoding="utf-8"?>
<calcChain xmlns="http://schemas.openxmlformats.org/spreadsheetml/2006/main">
  <c r="F100" i="1" l="1"/>
  <c r="F123" i="1" l="1"/>
  <c r="F67" i="1" l="1"/>
  <c r="F155" i="1"/>
  <c r="F35" i="1" l="1"/>
  <c r="J35" i="1"/>
  <c r="F19" i="1" l="1"/>
  <c r="J138" i="1" l="1"/>
  <c r="G115" i="1"/>
  <c r="H115" i="1"/>
  <c r="I115" i="1"/>
  <c r="J115" i="1"/>
  <c r="F115" i="1"/>
  <c r="F11" i="1"/>
  <c r="A94" i="1" l="1"/>
  <c r="F147" i="1" l="1"/>
  <c r="J147" i="1" l="1"/>
  <c r="G75" i="1"/>
  <c r="H75" i="1"/>
  <c r="I75" i="1"/>
  <c r="J75" i="1"/>
  <c r="F75" i="1"/>
  <c r="G35" i="1"/>
  <c r="F26" i="1"/>
  <c r="G26" i="1"/>
  <c r="G19" i="1"/>
  <c r="H19" i="1"/>
  <c r="I19" i="1"/>
  <c r="J19" i="1"/>
  <c r="G163" i="1" l="1"/>
  <c r="H163" i="1"/>
  <c r="I163" i="1"/>
  <c r="J163" i="1"/>
  <c r="F91" i="1"/>
  <c r="F163" i="1" l="1"/>
  <c r="F51" i="1" l="1"/>
  <c r="F107" i="1" l="1"/>
  <c r="G91" i="1"/>
  <c r="H35" i="1"/>
  <c r="I35" i="1"/>
  <c r="G131" i="1" l="1"/>
  <c r="B12" i="1"/>
  <c r="A12" i="1"/>
  <c r="G123" i="1" l="1"/>
  <c r="H123" i="1"/>
  <c r="I123" i="1"/>
  <c r="J123" i="1"/>
  <c r="F58" i="1"/>
  <c r="F42" i="1"/>
  <c r="H11" i="1"/>
  <c r="I11" i="1"/>
  <c r="J11" i="1"/>
  <c r="G11" i="1"/>
  <c r="G107" i="1" l="1"/>
  <c r="F83" i="1"/>
  <c r="L164" i="1"/>
  <c r="J155" i="1"/>
  <c r="I155" i="1"/>
  <c r="H155" i="1"/>
  <c r="G155" i="1"/>
  <c r="F164" i="1"/>
  <c r="B148" i="1"/>
  <c r="A148" i="1"/>
  <c r="I147" i="1"/>
  <c r="H147" i="1"/>
  <c r="G147" i="1"/>
  <c r="B139" i="1"/>
  <c r="A139" i="1"/>
  <c r="L148" i="1"/>
  <c r="J148" i="1"/>
  <c r="I138" i="1"/>
  <c r="H138" i="1"/>
  <c r="G138" i="1"/>
  <c r="F138" i="1"/>
  <c r="J131" i="1"/>
  <c r="J132" i="1" s="1"/>
  <c r="I131" i="1"/>
  <c r="I132" i="1" s="1"/>
  <c r="H131" i="1"/>
  <c r="H132" i="1" s="1"/>
  <c r="G132" i="1"/>
  <c r="F131" i="1"/>
  <c r="F132" i="1" s="1"/>
  <c r="L132" i="1"/>
  <c r="B116" i="1"/>
  <c r="A116" i="1"/>
  <c r="B108" i="1"/>
  <c r="A108" i="1"/>
  <c r="J107" i="1"/>
  <c r="I107" i="1"/>
  <c r="H107" i="1"/>
  <c r="B101" i="1"/>
  <c r="A101" i="1"/>
  <c r="J100" i="1"/>
  <c r="I100" i="1"/>
  <c r="H100" i="1"/>
  <c r="G100" i="1"/>
  <c r="B92" i="1"/>
  <c r="A92" i="1"/>
  <c r="L101" i="1"/>
  <c r="J91" i="1"/>
  <c r="I91" i="1"/>
  <c r="H91" i="1"/>
  <c r="B84" i="1"/>
  <c r="A84" i="1"/>
  <c r="J83" i="1"/>
  <c r="I83" i="1"/>
  <c r="H83" i="1"/>
  <c r="G83" i="1"/>
  <c r="B76" i="1"/>
  <c r="A76" i="1"/>
  <c r="L84" i="1"/>
  <c r="B68" i="1"/>
  <c r="A68" i="1"/>
  <c r="J67" i="1"/>
  <c r="I67" i="1"/>
  <c r="H67" i="1"/>
  <c r="G67" i="1"/>
  <c r="F68" i="1"/>
  <c r="B59" i="1"/>
  <c r="A59" i="1"/>
  <c r="L68" i="1"/>
  <c r="J58" i="1"/>
  <c r="J68" i="1" s="1"/>
  <c r="I58" i="1"/>
  <c r="H58" i="1"/>
  <c r="G58" i="1"/>
  <c r="B52" i="1"/>
  <c r="A52" i="1"/>
  <c r="J51" i="1"/>
  <c r="I51" i="1"/>
  <c r="H51" i="1"/>
  <c r="G51" i="1"/>
  <c r="F52" i="1"/>
  <c r="B43" i="1"/>
  <c r="A43" i="1"/>
  <c r="L52" i="1"/>
  <c r="J42" i="1"/>
  <c r="I42" i="1"/>
  <c r="H42" i="1"/>
  <c r="H52" i="1" s="1"/>
  <c r="G42" i="1"/>
  <c r="B36" i="1"/>
  <c r="A36" i="1"/>
  <c r="B27" i="1"/>
  <c r="A27" i="1"/>
  <c r="L36" i="1"/>
  <c r="J26" i="1"/>
  <c r="J36" i="1" s="1"/>
  <c r="I26" i="1"/>
  <c r="I36" i="1" s="1"/>
  <c r="H26" i="1"/>
  <c r="H36" i="1" s="1"/>
  <c r="G36" i="1"/>
  <c r="B20" i="1"/>
  <c r="A20" i="1"/>
  <c r="G68" i="1" l="1"/>
  <c r="I68" i="1"/>
  <c r="J52" i="1"/>
  <c r="G52" i="1"/>
  <c r="H148" i="1"/>
  <c r="I148" i="1"/>
  <c r="G148" i="1"/>
  <c r="F148" i="1"/>
  <c r="H68" i="1"/>
  <c r="I164" i="1"/>
  <c r="J164" i="1"/>
  <c r="H164" i="1"/>
  <c r="G164" i="1"/>
  <c r="I52" i="1"/>
  <c r="F84" i="1"/>
  <c r="H84" i="1"/>
  <c r="J84" i="1"/>
  <c r="G101" i="1"/>
  <c r="I101" i="1"/>
  <c r="G84" i="1"/>
  <c r="I84" i="1"/>
  <c r="H101" i="1"/>
  <c r="J101" i="1"/>
  <c r="F101" i="1"/>
  <c r="G20" i="1"/>
  <c r="I20" i="1"/>
  <c r="L20" i="1"/>
  <c r="G116" i="1"/>
  <c r="I116" i="1"/>
  <c r="L116" i="1"/>
  <c r="H20" i="1"/>
  <c r="J20" i="1"/>
  <c r="F36" i="1"/>
  <c r="H116" i="1"/>
  <c r="J116" i="1"/>
  <c r="F116" i="1"/>
  <c r="F20" i="1"/>
  <c r="F166" i="1" l="1"/>
  <c r="H166" i="1"/>
  <c r="J166" i="1"/>
  <c r="G166" i="1"/>
  <c r="I166" i="1"/>
  <c r="L166" i="1"/>
</calcChain>
</file>

<file path=xl/sharedStrings.xml><?xml version="1.0" encoding="utf-8"?>
<sst xmlns="http://schemas.openxmlformats.org/spreadsheetml/2006/main" count="305" uniqueCount="116">
  <si>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</si>
  <si>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</si>
  <si>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</si>
  <si>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</si>
  <si>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</si>
  <si>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</si>
  <si>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</si>
  <si>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</si>
  <si>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</si>
  <si>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</si>
  <si>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</si>
  <si>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</si>
  <si>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</si>
  <si>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</si>
  <si>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</si>
  <si>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</si>
  <si>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</si>
  <si>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</si>
  <si>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</si>
  <si>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</si>
  <si>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</si>
  <si>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</si>
  <si>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</si>
  <si>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</si>
  <si>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</si>
  <si>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</si>
  <si>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</si>
  <si>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</si>
  <si>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</si>
  <si>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</si>
  <si>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</si>
  <si>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</si>
  <si>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</si>
  <si>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</si>
  <si>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</si>
  <si>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</si>
  <si>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</si>
  <si>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</si>
  <si>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</si>
  <si>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</si>
  <si>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</si>
  <si>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</si>
  <si>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</si>
  <si>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</si>
  <si>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</si>
  <si>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</si>
  <si>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</si>
  <si>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</si>
  <si>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</si>
  <si>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</si>
  <si>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</si>
  <si>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</si>
  <si>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</si>
  <si>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</si>
  <si>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</si>
  <si>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</si>
  <si>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</si>
  <si>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</si>
  <si>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</si>
  <si>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</si>
  <si>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</si>
  <si>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</si>
  <si>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</si>
  <si>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</si>
  <si>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</si>
  <si>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</si>
  <si>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</si>
  <si>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</si>
  <si>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ТТК 243</t>
  </si>
  <si>
    <t>ТТК 370</t>
  </si>
  <si>
    <t>ТТК 57</t>
  </si>
  <si>
    <t>Каша молочная рисовая жидкая с маслом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</si>
  <si>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</si>
  <si>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</si>
  <si>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</si>
  <si>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</si>
  <si>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</si>
  <si>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</si>
  <si>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Пудинг "Лакомка" с  вареньем</t>
  </si>
  <si>
    <t>Батон витаминный с микронутриентами/масло сливочное</t>
  </si>
  <si>
    <t>ТТК477</t>
  </si>
  <si>
    <t>ТТК 245</t>
  </si>
  <si>
    <t>Вермишель молочная</t>
  </si>
  <si>
    <t>ТТК 536</t>
  </si>
  <si>
    <t xml:space="preserve">Котлета куриная </t>
  </si>
  <si>
    <t>ТТК 499</t>
  </si>
  <si>
    <t xml:space="preserve"> </t>
  </si>
  <si>
    <t xml:space="preserve">Рис отварной </t>
  </si>
  <si>
    <t>Тефтели мясные в соусе томатном</t>
  </si>
  <si>
    <t xml:space="preserve">Печень по-строгановски </t>
  </si>
  <si>
    <t>431/2004</t>
  </si>
  <si>
    <t>закуска</t>
  </si>
  <si>
    <t>Огурцы свежие</t>
  </si>
  <si>
    <t>Суп с горохом, мясом, гренками, зеленью</t>
  </si>
  <si>
    <t>Рис отварной /огурцы свежие</t>
  </si>
  <si>
    <t>Типовое примерное меню приготавливаемых блюд с 1 мая 2025 года для учащихся 1-4 классов</t>
  </si>
  <si>
    <t>май</t>
  </si>
  <si>
    <t>Плов из свинины/помидоры свежие</t>
  </si>
  <si>
    <t>Сок фруктовый</t>
  </si>
  <si>
    <t>Омлет натуральный/горошек зеленый консервированный</t>
  </si>
  <si>
    <t xml:space="preserve">Гуляш из свинины </t>
  </si>
  <si>
    <t>Гуляш из свинины/помидоры свежие</t>
  </si>
  <si>
    <t>Каша гречневая рассыпчатая/помидоры сежие</t>
  </si>
  <si>
    <t>Йогурт</t>
  </si>
  <si>
    <t xml:space="preserve">Борщ "Сибирский" с мясом, сметаной, зеленью </t>
  </si>
  <si>
    <t>Щи из свежей капусты с картофелем с мясом, зеленью</t>
  </si>
  <si>
    <t>Суп картофельный с чечевицей, мясом, зеленью</t>
  </si>
  <si>
    <t>Помидоры свежие</t>
  </si>
  <si>
    <t>Компот из ягод</t>
  </si>
  <si>
    <t>ТТК 206</t>
  </si>
  <si>
    <t>Котлета рыбная "Оригинальная"</t>
  </si>
  <si>
    <t>ТТК 198</t>
  </si>
  <si>
    <t>Борщ "Нижегородский" мясной, с зеленью</t>
  </si>
  <si>
    <t>ТТК 52</t>
  </si>
  <si>
    <t>Батон, обогащенный йодоказеином/масло сливочное</t>
  </si>
  <si>
    <t xml:space="preserve">Щи из свежей капусты с картофелем с мясом,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</si>
</sst>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abSelected="1" zoomScale="85" zoomScaleNormal="85" workbookViewId="0">
      <pane xSplit="4" ySplit="5" topLeftCell="E147" activePane="bottomRight" state="frozen"/>
      <selection activeCell="O29" sqref="O29"/>
      <selection pane="topRight"/>
      <selection pane="bottomLeft"/>
      <selection pane="bottomRight" activeCell="I84" sqref="I8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5"/>
      <c r="D1" s="76"/>
      <c r="E1" s="76"/>
      <c r="F1" s="3" t="s">
        <v>1</v>
      </c>
      <c r="G1" s="13" t="s">
        <v>2</v>
      </c>
      <c r="H1" s="77"/>
      <c r="I1" s="77"/>
      <c r="J1" s="77"/>
      <c r="K1" s="77"/>
    </row>
    <row r="2" spans="1:12" ht="35.25" customHeight="1" x14ac:dyDescent="0.2">
      <c r="A2" s="78" t="s">
        <v>95</v>
      </c>
      <c r="B2" s="78"/>
      <c r="C2" s="78"/>
      <c r="D2" s="78"/>
      <c r="E2" s="78"/>
      <c r="F2" s="78"/>
      <c r="G2" s="13" t="s">
        <v>3</v>
      </c>
      <c r="H2" s="77"/>
      <c r="I2" s="77"/>
      <c r="J2" s="77"/>
      <c r="K2" s="77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1">
        <v>1</v>
      </c>
      <c r="I3" s="18" t="s">
        <v>96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78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70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42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79</v>
      </c>
      <c r="F8" s="36">
        <v>46</v>
      </c>
      <c r="G8" s="37">
        <v>2.98</v>
      </c>
      <c r="H8" s="37">
        <v>8.02</v>
      </c>
      <c r="I8" s="37">
        <v>20.692</v>
      </c>
      <c r="J8" s="38">
        <v>166.8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536</v>
      </c>
      <c r="G11" s="42">
        <f>SUM(G6:G10)</f>
        <v>17.679999999999996</v>
      </c>
      <c r="H11" s="42">
        <f>SUM(H6:H10)</f>
        <v>21.119999999999997</v>
      </c>
      <c r="I11" s="42">
        <f>SUM(I6:I10)</f>
        <v>97.992000000000004</v>
      </c>
      <c r="J11" s="48">
        <f>SUM(J6:J10)</f>
        <v>635.79999999999995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52</v>
      </c>
      <c r="F12" s="36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69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97</v>
      </c>
      <c r="F13" s="39">
        <v>245</v>
      </c>
      <c r="G13" s="37">
        <v>14.1</v>
      </c>
      <c r="H13" s="37">
        <v>16.489999999999998</v>
      </c>
      <c r="I13" s="37">
        <v>37.400000000000006</v>
      </c>
      <c r="J13" s="38">
        <v>355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98</v>
      </c>
      <c r="F14" s="39">
        <v>200</v>
      </c>
      <c r="G14" s="37">
        <v>0.2</v>
      </c>
      <c r="H14" s="37">
        <v>0.1</v>
      </c>
      <c r="I14" s="37">
        <v>10.1</v>
      </c>
      <c r="J14" s="38">
        <v>41</v>
      </c>
      <c r="K14" s="39">
        <v>389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30</v>
      </c>
      <c r="G15" s="37">
        <v>2.3600000000000003</v>
      </c>
      <c r="H15" s="37">
        <v>0.56000000000000005</v>
      </c>
      <c r="I15" s="37">
        <v>16.46</v>
      </c>
      <c r="J15" s="38">
        <v>80.599999999999994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50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765</v>
      </c>
      <c r="G19" s="42">
        <f>SUM(G12:G16)</f>
        <v>24.56</v>
      </c>
      <c r="H19" s="42">
        <f>SUM(H12:H16)</f>
        <v>23.75</v>
      </c>
      <c r="I19" s="42">
        <f>SUM(I12:I16)</f>
        <v>97.559999999999988</v>
      </c>
      <c r="J19" s="48">
        <f>SUM(J12:J16)</f>
        <v>702.6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3" t="s">
        <v>33</v>
      </c>
      <c r="D20" s="74"/>
      <c r="E20" s="44"/>
      <c r="F20" s="45">
        <f>F11+F19</f>
        <v>1301</v>
      </c>
      <c r="G20" s="46">
        <f>G11+G19</f>
        <v>42.239999999999995</v>
      </c>
      <c r="H20" s="46">
        <f>H11+H19</f>
        <v>44.87</v>
      </c>
      <c r="I20" s="46">
        <f>I11+I19</f>
        <v>195.55199999999999</v>
      </c>
      <c r="J20" s="47">
        <f>J11+J19</f>
        <v>1338.4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71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51</v>
      </c>
      <c r="F22" s="36">
        <v>207</v>
      </c>
      <c r="G22" s="37">
        <v>0.3</v>
      </c>
      <c r="H22" s="37">
        <v>0.1</v>
      </c>
      <c r="I22" s="37">
        <v>10.3</v>
      </c>
      <c r="J22" s="38">
        <v>43</v>
      </c>
      <c r="K22" s="39">
        <v>377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79</v>
      </c>
      <c r="F23" s="36">
        <v>53</v>
      </c>
      <c r="G23" s="37">
        <v>6.5399999999999991</v>
      </c>
      <c r="H23" s="37">
        <v>13.559999999999999</v>
      </c>
      <c r="I23" s="37">
        <v>13.256</v>
      </c>
      <c r="J23" s="38">
        <v>201.4</v>
      </c>
      <c r="K23" s="39"/>
      <c r="L23" s="53"/>
    </row>
    <row r="24" spans="1:12" ht="15" x14ac:dyDescent="0.25">
      <c r="A24" s="33"/>
      <c r="B24" s="33"/>
      <c r="C24" s="34"/>
      <c r="D24" s="59" t="s">
        <v>57</v>
      </c>
      <c r="E24" s="35" t="s">
        <v>60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565</v>
      </c>
      <c r="G26" s="42">
        <f>SUM(G21:G25)</f>
        <v>14.939999999999998</v>
      </c>
      <c r="H26" s="42">
        <f>SUM(H21:H25)</f>
        <v>23.859999999999996</v>
      </c>
      <c r="I26" s="42">
        <f>SUM(I21:I25)</f>
        <v>61.555999999999997</v>
      </c>
      <c r="J26" s="48">
        <f>SUM(J21:J25)</f>
        <v>524.4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93</v>
      </c>
      <c r="F27" s="36">
        <v>260</v>
      </c>
      <c r="G27" s="37">
        <v>13</v>
      </c>
      <c r="H27" s="37">
        <v>3.4</v>
      </c>
      <c r="I27" s="37">
        <v>32.299999999999997</v>
      </c>
      <c r="J27" s="38">
        <v>231</v>
      </c>
      <c r="K27" s="39">
        <v>119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61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41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39</v>
      </c>
      <c r="F30" s="36">
        <v>200</v>
      </c>
      <c r="G30" s="37">
        <v>1</v>
      </c>
      <c r="H30" s="37">
        <v>0</v>
      </c>
      <c r="I30" s="37">
        <v>13.2</v>
      </c>
      <c r="J30" s="38">
        <v>86</v>
      </c>
      <c r="K30" s="39">
        <v>348</v>
      </c>
      <c r="L30" s="53"/>
    </row>
    <row r="31" spans="1:12" ht="15" x14ac:dyDescent="0.25">
      <c r="A31" s="33"/>
      <c r="B31" s="33"/>
      <c r="C31" s="34"/>
      <c r="D31" s="59" t="s">
        <v>25</v>
      </c>
      <c r="E31" s="35" t="s">
        <v>35</v>
      </c>
      <c r="F31" s="36">
        <v>110</v>
      </c>
      <c r="G31" s="37">
        <v>0.4</v>
      </c>
      <c r="H31" s="37">
        <v>0.4</v>
      </c>
      <c r="I31" s="37">
        <v>10.8</v>
      </c>
      <c r="J31" s="38">
        <v>49</v>
      </c>
      <c r="K31" s="39">
        <v>338</v>
      </c>
      <c r="L31" s="53"/>
    </row>
    <row r="32" spans="1:12" ht="15" x14ac:dyDescent="0.25">
      <c r="A32" s="33"/>
      <c r="B32" s="33"/>
      <c r="C32" s="34"/>
      <c r="D32" s="59" t="s">
        <v>31</v>
      </c>
      <c r="E32" s="35" t="s">
        <v>37</v>
      </c>
      <c r="F32" s="36">
        <v>32</v>
      </c>
      <c r="G32" s="37">
        <v>2.56</v>
      </c>
      <c r="H32" s="37">
        <v>0.64</v>
      </c>
      <c r="I32" s="37">
        <v>18.304000000000002</v>
      </c>
      <c r="J32" s="38">
        <v>89.600000000000009</v>
      </c>
      <c r="K32" s="39"/>
      <c r="L32" s="53"/>
    </row>
    <row r="33" spans="1:12" ht="15" x14ac:dyDescent="0.25">
      <c r="A33" s="33"/>
      <c r="B33" s="33"/>
      <c r="C33" s="34"/>
      <c r="D33" s="59" t="s">
        <v>32</v>
      </c>
      <c r="E33" s="35" t="s">
        <v>50</v>
      </c>
      <c r="F33" s="39">
        <v>25</v>
      </c>
      <c r="G33" s="37">
        <v>1.8</v>
      </c>
      <c r="H33" s="37">
        <v>0.3</v>
      </c>
      <c r="I33" s="37">
        <v>10.8</v>
      </c>
      <c r="J33" s="38">
        <v>53</v>
      </c>
      <c r="K33" s="39"/>
      <c r="L33" s="53"/>
    </row>
    <row r="34" spans="1:12" ht="15" x14ac:dyDescent="0.25">
      <c r="A34" s="33"/>
      <c r="B34" s="33"/>
      <c r="C34" s="34"/>
      <c r="D34" s="62"/>
      <c r="E34" s="35"/>
      <c r="F34" s="39"/>
      <c r="G34" s="37"/>
      <c r="H34" s="37"/>
      <c r="I34" s="37"/>
      <c r="J34" s="38"/>
      <c r="K34" s="39"/>
      <c r="L34" s="53"/>
    </row>
    <row r="35" spans="1:12" ht="15" x14ac:dyDescent="0.25">
      <c r="A35" s="33"/>
      <c r="B35" s="33"/>
      <c r="C35" s="34"/>
      <c r="D35" s="61" t="s">
        <v>26</v>
      </c>
      <c r="E35" s="40"/>
      <c r="F35" s="41">
        <f>SUM(F27:F34)</f>
        <v>877</v>
      </c>
      <c r="G35" s="42">
        <f>SUM(G27:G34)</f>
        <v>44.36</v>
      </c>
      <c r="H35" s="42">
        <f>SUM(H27:H34)</f>
        <v>18.64</v>
      </c>
      <c r="I35" s="42">
        <f>SUM(I27:I34)</f>
        <v>130.10400000000001</v>
      </c>
      <c r="J35" s="48">
        <f>SUM(J27:J34)</f>
        <v>915.6</v>
      </c>
      <c r="K35" s="41"/>
      <c r="L35" s="54">
        <v>109.6</v>
      </c>
    </row>
    <row r="36" spans="1:12" ht="15.75" customHeight="1" x14ac:dyDescent="0.2">
      <c r="A36" s="43">
        <f>A21</f>
        <v>1</v>
      </c>
      <c r="B36" s="43">
        <f>B21</f>
        <v>2</v>
      </c>
      <c r="C36" s="73" t="s">
        <v>33</v>
      </c>
      <c r="D36" s="74"/>
      <c r="E36" s="44"/>
      <c r="F36" s="45">
        <f>F26+F35</f>
        <v>1442</v>
      </c>
      <c r="G36" s="46">
        <f>G26+G35</f>
        <v>59.3</v>
      </c>
      <c r="H36" s="46">
        <f>H26+H35</f>
        <v>42.5</v>
      </c>
      <c r="I36" s="46">
        <f>I26+I35</f>
        <v>191.66000000000003</v>
      </c>
      <c r="J36" s="47">
        <f>J26+J35</f>
        <v>1440</v>
      </c>
      <c r="K36" s="45"/>
      <c r="L36" s="55">
        <f>L26+L35</f>
        <v>200.93</v>
      </c>
    </row>
    <row r="37" spans="1:12" ht="15" x14ac:dyDescent="0.25">
      <c r="A37" s="33">
        <v>1</v>
      </c>
      <c r="B37" s="33">
        <v>3</v>
      </c>
      <c r="C37" s="34" t="s">
        <v>22</v>
      </c>
      <c r="D37" s="63" t="s">
        <v>23</v>
      </c>
      <c r="E37" s="35" t="s">
        <v>99</v>
      </c>
      <c r="F37" s="36">
        <v>190</v>
      </c>
      <c r="G37" s="37">
        <v>15.1</v>
      </c>
      <c r="H37" s="37">
        <v>14.799999999999999</v>
      </c>
      <c r="I37" s="37">
        <v>6</v>
      </c>
      <c r="J37" s="38">
        <v>217</v>
      </c>
      <c r="K37" s="39">
        <v>210</v>
      </c>
      <c r="L37" s="53"/>
    </row>
    <row r="38" spans="1:12" ht="15" x14ac:dyDescent="0.25">
      <c r="A38" s="33"/>
      <c r="B38" s="33"/>
      <c r="C38" s="34"/>
      <c r="D38" s="63" t="s">
        <v>24</v>
      </c>
      <c r="E38" s="35" t="s">
        <v>36</v>
      </c>
      <c r="F38" s="36">
        <v>200</v>
      </c>
      <c r="G38" s="37">
        <v>2.7</v>
      </c>
      <c r="H38" s="37">
        <v>1.9</v>
      </c>
      <c r="I38" s="37">
        <v>22.5</v>
      </c>
      <c r="J38" s="38">
        <v>118</v>
      </c>
      <c r="K38" s="39" t="s">
        <v>81</v>
      </c>
      <c r="L38" s="53"/>
    </row>
    <row r="39" spans="1:12" ht="15" x14ac:dyDescent="0.25">
      <c r="A39" s="33"/>
      <c r="B39" s="33"/>
      <c r="C39" s="34"/>
      <c r="D39" s="59" t="s">
        <v>25</v>
      </c>
      <c r="E39" s="35" t="s">
        <v>35</v>
      </c>
      <c r="F39" s="36">
        <v>110</v>
      </c>
      <c r="G39" s="37">
        <v>0.4</v>
      </c>
      <c r="H39" s="37">
        <v>0.4</v>
      </c>
      <c r="I39" s="37">
        <v>10.8</v>
      </c>
      <c r="J39" s="38">
        <v>49</v>
      </c>
      <c r="K39" s="39">
        <v>338</v>
      </c>
      <c r="L39" s="53"/>
    </row>
    <row r="40" spans="1:12" ht="25.5" x14ac:dyDescent="0.25">
      <c r="A40" s="33"/>
      <c r="B40" s="33"/>
      <c r="C40" s="34"/>
      <c r="D40" s="63" t="s">
        <v>31</v>
      </c>
      <c r="E40" s="35" t="s">
        <v>62</v>
      </c>
      <c r="F40" s="36">
        <v>42</v>
      </c>
      <c r="G40" s="37">
        <v>2.66</v>
      </c>
      <c r="H40" s="37">
        <v>6.84</v>
      </c>
      <c r="I40" s="37">
        <v>20.503999999999998</v>
      </c>
      <c r="J40" s="38">
        <v>154.6</v>
      </c>
      <c r="K40" s="39"/>
      <c r="L40" s="53"/>
    </row>
    <row r="41" spans="1:12" ht="15" x14ac:dyDescent="0.25">
      <c r="A41" s="33"/>
      <c r="B41" s="33"/>
      <c r="C41" s="34"/>
      <c r="D41" s="62"/>
      <c r="E41" s="35"/>
      <c r="F41" s="39"/>
      <c r="G41" s="37"/>
      <c r="H41" s="37"/>
      <c r="I41" s="37"/>
      <c r="J41" s="38"/>
      <c r="K41" s="39"/>
      <c r="L41" s="53"/>
    </row>
    <row r="42" spans="1:12" ht="15" x14ac:dyDescent="0.25">
      <c r="A42" s="33"/>
      <c r="B42" s="33"/>
      <c r="C42" s="34"/>
      <c r="D42" s="61" t="s">
        <v>26</v>
      </c>
      <c r="E42" s="40"/>
      <c r="F42" s="41">
        <f>SUM(F37:F41)</f>
        <v>542</v>
      </c>
      <c r="G42" s="42">
        <f>SUM(G37:G41)</f>
        <v>20.86</v>
      </c>
      <c r="H42" s="42">
        <f>SUM(H37:H41)</f>
        <v>23.939999999999998</v>
      </c>
      <c r="I42" s="42">
        <f>SUM(I37:I41)</f>
        <v>59.803999999999995</v>
      </c>
      <c r="J42" s="48">
        <f>SUM(J37:J41)</f>
        <v>538.6</v>
      </c>
      <c r="K42" s="41"/>
      <c r="L42" s="54">
        <v>91.33</v>
      </c>
    </row>
    <row r="43" spans="1:12" ht="15" x14ac:dyDescent="0.25">
      <c r="A43" s="33">
        <f>A37</f>
        <v>1</v>
      </c>
      <c r="B43" s="33">
        <f>B37</f>
        <v>3</v>
      </c>
      <c r="C43" s="34" t="s">
        <v>27</v>
      </c>
      <c r="D43" s="59" t="s">
        <v>28</v>
      </c>
      <c r="E43" s="35" t="s">
        <v>46</v>
      </c>
      <c r="F43" s="39">
        <v>295</v>
      </c>
      <c r="G43" s="37">
        <v>12.7</v>
      </c>
      <c r="H43" s="37">
        <v>1</v>
      </c>
      <c r="I43" s="37">
        <v>15.9</v>
      </c>
      <c r="J43" s="38">
        <v>124</v>
      </c>
      <c r="K43" s="39" t="s">
        <v>47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101</v>
      </c>
      <c r="F44" s="39">
        <v>100</v>
      </c>
      <c r="G44" s="37">
        <v>10.199999999999999</v>
      </c>
      <c r="H44" s="37">
        <v>12.2</v>
      </c>
      <c r="I44" s="37">
        <v>2.4</v>
      </c>
      <c r="J44" s="38">
        <v>160</v>
      </c>
      <c r="K44" s="39">
        <v>260</v>
      </c>
      <c r="L44" s="53"/>
    </row>
    <row r="45" spans="1:12" ht="15" x14ac:dyDescent="0.25">
      <c r="A45" s="33"/>
      <c r="B45" s="33"/>
      <c r="C45" s="34"/>
      <c r="D45" s="59" t="s">
        <v>29</v>
      </c>
      <c r="E45" s="35" t="s">
        <v>102</v>
      </c>
      <c r="F45" s="39">
        <v>190</v>
      </c>
      <c r="G45" s="37">
        <v>8.9</v>
      </c>
      <c r="H45" s="37">
        <v>7.3999999999999995</v>
      </c>
      <c r="I45" s="37">
        <v>38.1</v>
      </c>
      <c r="J45" s="38">
        <v>255</v>
      </c>
      <c r="K45" s="39">
        <v>302</v>
      </c>
      <c r="L45" s="53"/>
    </row>
    <row r="46" spans="1:12" ht="15" x14ac:dyDescent="0.25">
      <c r="A46" s="33"/>
      <c r="B46" s="33"/>
      <c r="C46" s="34"/>
      <c r="D46" s="59" t="s">
        <v>30</v>
      </c>
      <c r="E46" s="35" t="s">
        <v>73</v>
      </c>
      <c r="F46" s="39">
        <v>200</v>
      </c>
      <c r="G46" s="37">
        <v>0.2</v>
      </c>
      <c r="H46" s="37">
        <v>0.1</v>
      </c>
      <c r="I46" s="37">
        <v>14</v>
      </c>
      <c r="J46" s="38">
        <v>58</v>
      </c>
      <c r="K46" s="39">
        <v>342</v>
      </c>
      <c r="L46" s="53"/>
    </row>
    <row r="47" spans="1:12" ht="15" x14ac:dyDescent="0.25">
      <c r="A47" s="33"/>
      <c r="B47" s="33"/>
      <c r="C47" s="34"/>
      <c r="D47" s="59" t="s">
        <v>31</v>
      </c>
      <c r="E47" s="35" t="s">
        <v>37</v>
      </c>
      <c r="F47" s="39">
        <v>21</v>
      </c>
      <c r="G47" s="37">
        <v>1.68</v>
      </c>
      <c r="H47" s="37">
        <v>0.42</v>
      </c>
      <c r="I47" s="37">
        <v>12.012</v>
      </c>
      <c r="J47" s="38">
        <v>58.800000000000004</v>
      </c>
      <c r="K47" s="39"/>
      <c r="L47" s="53"/>
    </row>
    <row r="48" spans="1:12" ht="15" x14ac:dyDescent="0.25">
      <c r="A48" s="33"/>
      <c r="B48" s="33"/>
      <c r="C48" s="34"/>
      <c r="D48" s="59" t="s">
        <v>32</v>
      </c>
      <c r="E48" s="35" t="s">
        <v>50</v>
      </c>
      <c r="F48" s="39">
        <v>25</v>
      </c>
      <c r="G48" s="37">
        <v>1.8</v>
      </c>
      <c r="H48" s="37">
        <v>0.3</v>
      </c>
      <c r="I48" s="37">
        <v>10.8</v>
      </c>
      <c r="J48" s="38">
        <v>53</v>
      </c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7"/>
      <c r="K49" s="39"/>
      <c r="L49" s="53"/>
    </row>
    <row r="50" spans="1:12" ht="15" x14ac:dyDescent="0.25">
      <c r="A50" s="33"/>
      <c r="B50" s="33"/>
      <c r="C50" s="34"/>
      <c r="D50" s="62"/>
      <c r="E50" s="35"/>
      <c r="F50" s="39"/>
      <c r="G50" s="37"/>
      <c r="H50" s="37"/>
      <c r="I50" s="37"/>
      <c r="J50" s="38"/>
      <c r="K50" s="39"/>
      <c r="L50" s="53"/>
    </row>
    <row r="51" spans="1:12" ht="15" x14ac:dyDescent="0.25">
      <c r="A51" s="33"/>
      <c r="B51" s="33"/>
      <c r="C51" s="34"/>
      <c r="D51" s="61" t="s">
        <v>26</v>
      </c>
      <c r="E51" s="40"/>
      <c r="F51" s="41">
        <f>SUM(F43:F50)</f>
        <v>831</v>
      </c>
      <c r="G51" s="42">
        <f>SUM(G43:G50)</f>
        <v>35.479999999999997</v>
      </c>
      <c r="H51" s="42">
        <f>SUM(H43:H50)</f>
        <v>21.42</v>
      </c>
      <c r="I51" s="42">
        <f>SUM(I43:I50)</f>
        <v>93.212000000000003</v>
      </c>
      <c r="J51" s="48">
        <f>SUM(J43:J50)</f>
        <v>708.8</v>
      </c>
      <c r="K51" s="41"/>
      <c r="L51" s="54">
        <v>109.6</v>
      </c>
    </row>
    <row r="52" spans="1:12" ht="15.75" customHeight="1" x14ac:dyDescent="0.2">
      <c r="A52" s="43">
        <f>A37</f>
        <v>1</v>
      </c>
      <c r="B52" s="43">
        <f>B37</f>
        <v>3</v>
      </c>
      <c r="C52" s="73" t="s">
        <v>33</v>
      </c>
      <c r="D52" s="74"/>
      <c r="E52" s="44"/>
      <c r="F52" s="45">
        <f>F42+F51</f>
        <v>1373</v>
      </c>
      <c r="G52" s="46">
        <f>G42+G51</f>
        <v>56.339999999999996</v>
      </c>
      <c r="H52" s="46">
        <f>H42+H51</f>
        <v>45.36</v>
      </c>
      <c r="I52" s="46">
        <f>I42+I51</f>
        <v>153.01599999999999</v>
      </c>
      <c r="J52" s="47">
        <f>J42+J51</f>
        <v>1247.4000000000001</v>
      </c>
      <c r="K52" s="45"/>
      <c r="L52" s="55">
        <f>L42+L51</f>
        <v>200.93</v>
      </c>
    </row>
    <row r="53" spans="1:12" ht="15" x14ac:dyDescent="0.25">
      <c r="A53" s="33">
        <v>1</v>
      </c>
      <c r="B53" s="33">
        <v>4</v>
      </c>
      <c r="C53" s="34" t="s">
        <v>22</v>
      </c>
      <c r="D53" s="59" t="s">
        <v>23</v>
      </c>
      <c r="E53" s="35" t="s">
        <v>43</v>
      </c>
      <c r="F53" s="36">
        <v>205</v>
      </c>
      <c r="G53" s="37">
        <v>6.4</v>
      </c>
      <c r="H53" s="37">
        <v>7.6</v>
      </c>
      <c r="I53" s="37">
        <v>28.3</v>
      </c>
      <c r="J53" s="38">
        <v>207</v>
      </c>
      <c r="K53" s="39">
        <v>182</v>
      </c>
      <c r="L53" s="53"/>
    </row>
    <row r="54" spans="1:12" ht="15" x14ac:dyDescent="0.25">
      <c r="A54" s="33"/>
      <c r="B54" s="33"/>
      <c r="C54" s="34"/>
      <c r="D54" s="59" t="s">
        <v>24</v>
      </c>
      <c r="E54" s="35" t="s">
        <v>51</v>
      </c>
      <c r="F54" s="36">
        <v>207</v>
      </c>
      <c r="G54" s="37">
        <v>0.3</v>
      </c>
      <c r="H54" s="37">
        <v>0.1</v>
      </c>
      <c r="I54" s="37">
        <v>10.3</v>
      </c>
      <c r="J54" s="38">
        <v>43</v>
      </c>
      <c r="K54" s="39">
        <v>377</v>
      </c>
      <c r="L54" s="53"/>
    </row>
    <row r="55" spans="1:12" ht="15" x14ac:dyDescent="0.25">
      <c r="A55" s="33"/>
      <c r="B55" s="33"/>
      <c r="C55" s="34"/>
      <c r="D55" s="59" t="s">
        <v>31</v>
      </c>
      <c r="E55" s="35" t="s">
        <v>79</v>
      </c>
      <c r="F55" s="36">
        <v>45</v>
      </c>
      <c r="G55" s="37">
        <v>2.9</v>
      </c>
      <c r="H55" s="37">
        <v>8</v>
      </c>
      <c r="I55" s="37">
        <v>20.12</v>
      </c>
      <c r="J55" s="38">
        <v>164</v>
      </c>
      <c r="K55" s="39"/>
      <c r="L55" s="53"/>
    </row>
    <row r="56" spans="1:12" ht="15" x14ac:dyDescent="0.25">
      <c r="A56" s="33"/>
      <c r="B56" s="33"/>
      <c r="C56" s="34"/>
      <c r="D56" s="59" t="s">
        <v>57</v>
      </c>
      <c r="E56" s="35" t="s">
        <v>103</v>
      </c>
      <c r="F56" s="36">
        <v>100</v>
      </c>
      <c r="G56" s="37">
        <v>2.8</v>
      </c>
      <c r="H56" s="37">
        <v>2.8</v>
      </c>
      <c r="I56" s="37">
        <v>11.5</v>
      </c>
      <c r="J56" s="38">
        <v>82</v>
      </c>
      <c r="K56" s="39"/>
      <c r="L56" s="53"/>
    </row>
    <row r="57" spans="1:12" ht="15" x14ac:dyDescent="0.25">
      <c r="A57" s="33"/>
      <c r="B57" s="33"/>
      <c r="C57" s="34"/>
      <c r="D57" s="62"/>
      <c r="E57" s="35"/>
      <c r="F57" s="39"/>
      <c r="G57" s="37"/>
      <c r="H57" s="37"/>
      <c r="I57" s="37"/>
      <c r="J57" s="38"/>
      <c r="K57" s="39"/>
      <c r="L57" s="53"/>
    </row>
    <row r="58" spans="1:12" ht="15" x14ac:dyDescent="0.25">
      <c r="A58" s="33"/>
      <c r="B58" s="33"/>
      <c r="C58" s="34"/>
      <c r="D58" s="61" t="s">
        <v>26</v>
      </c>
      <c r="E58" s="40"/>
      <c r="F58" s="41">
        <f>SUM(F53:F57)</f>
        <v>557</v>
      </c>
      <c r="G58" s="42">
        <f>SUM(G53:G57)</f>
        <v>12.399999999999999</v>
      </c>
      <c r="H58" s="42">
        <f>SUM(H53:H57)</f>
        <v>18.5</v>
      </c>
      <c r="I58" s="42">
        <f>SUM(I53:I57)</f>
        <v>70.22</v>
      </c>
      <c r="J58" s="48">
        <f>SUM(J53:J57)</f>
        <v>496</v>
      </c>
      <c r="K58" s="41"/>
      <c r="L58" s="54">
        <v>91.33</v>
      </c>
    </row>
    <row r="59" spans="1:12" ht="15" x14ac:dyDescent="0.25">
      <c r="A59" s="33">
        <f>A53</f>
        <v>1</v>
      </c>
      <c r="B59" s="33">
        <f>B53</f>
        <v>4</v>
      </c>
      <c r="C59" s="34" t="s">
        <v>27</v>
      </c>
      <c r="D59" s="59" t="s">
        <v>28</v>
      </c>
      <c r="E59" s="35" t="s">
        <v>104</v>
      </c>
      <c r="F59" s="36">
        <v>265</v>
      </c>
      <c r="G59" s="37">
        <v>4.8</v>
      </c>
      <c r="H59" s="37">
        <v>5</v>
      </c>
      <c r="I59" s="37">
        <v>10.1</v>
      </c>
      <c r="J59" s="38">
        <v>105</v>
      </c>
      <c r="K59" s="39" t="s">
        <v>53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74</v>
      </c>
      <c r="F60" s="36">
        <v>100</v>
      </c>
      <c r="G60" s="37">
        <v>15.3</v>
      </c>
      <c r="H60" s="37">
        <v>12.5</v>
      </c>
      <c r="I60" s="37">
        <v>18.399999999999999</v>
      </c>
      <c r="J60" s="38">
        <v>246</v>
      </c>
      <c r="K60" s="39">
        <v>234</v>
      </c>
      <c r="L60" s="53"/>
    </row>
    <row r="61" spans="1:12" ht="15" x14ac:dyDescent="0.25">
      <c r="A61" s="33"/>
      <c r="B61" s="33"/>
      <c r="C61" s="34"/>
      <c r="D61" s="59" t="s">
        <v>29</v>
      </c>
      <c r="E61" s="35" t="s">
        <v>94</v>
      </c>
      <c r="F61" s="36">
        <v>200</v>
      </c>
      <c r="G61" s="37">
        <v>4.1000000000000005</v>
      </c>
      <c r="H61" s="37">
        <v>6.35</v>
      </c>
      <c r="I61" s="37">
        <v>29.8</v>
      </c>
      <c r="J61" s="38">
        <v>192</v>
      </c>
      <c r="K61" s="39">
        <v>304</v>
      </c>
      <c r="L61" s="53" t="s">
        <v>86</v>
      </c>
    </row>
    <row r="62" spans="1:12" ht="15" x14ac:dyDescent="0.25">
      <c r="A62" s="33"/>
      <c r="B62" s="33"/>
      <c r="C62" s="34"/>
      <c r="D62" s="59" t="s">
        <v>30</v>
      </c>
      <c r="E62" s="35" t="s">
        <v>64</v>
      </c>
      <c r="F62" s="36">
        <v>200</v>
      </c>
      <c r="G62" s="37">
        <v>0.2</v>
      </c>
      <c r="H62" s="37">
        <v>0.2</v>
      </c>
      <c r="I62" s="37">
        <v>13.9</v>
      </c>
      <c r="J62" s="38">
        <v>58</v>
      </c>
      <c r="K62" s="39">
        <v>342</v>
      </c>
      <c r="L62" s="53"/>
    </row>
    <row r="63" spans="1:12" ht="15" x14ac:dyDescent="0.25">
      <c r="A63" s="33"/>
      <c r="B63" s="33"/>
      <c r="C63" s="34"/>
      <c r="D63" s="59" t="s">
        <v>31</v>
      </c>
      <c r="E63" s="35" t="s">
        <v>37</v>
      </c>
      <c r="F63" s="39">
        <v>21</v>
      </c>
      <c r="G63" s="37">
        <v>1.68</v>
      </c>
      <c r="H63" s="37">
        <v>0.42</v>
      </c>
      <c r="I63" s="37">
        <v>12.012</v>
      </c>
      <c r="J63" s="38">
        <v>58.800000000000004</v>
      </c>
      <c r="K63" s="39"/>
      <c r="L63" s="53"/>
    </row>
    <row r="64" spans="1:12" ht="15" x14ac:dyDescent="0.25">
      <c r="A64" s="33"/>
      <c r="B64" s="33"/>
      <c r="C64" s="34"/>
      <c r="D64" s="59" t="s">
        <v>32</v>
      </c>
      <c r="E64" s="35" t="s">
        <v>50</v>
      </c>
      <c r="F64" s="39">
        <v>25</v>
      </c>
      <c r="G64" s="37">
        <v>1.8</v>
      </c>
      <c r="H64" s="37">
        <v>0.3</v>
      </c>
      <c r="I64" s="37">
        <v>10.8</v>
      </c>
      <c r="J64" s="38">
        <v>53</v>
      </c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2"/>
      <c r="E66" s="35"/>
      <c r="F66" s="39"/>
      <c r="G66" s="37"/>
      <c r="H66" s="37"/>
      <c r="I66" s="37"/>
      <c r="J66" s="38"/>
      <c r="K66" s="39"/>
      <c r="L66" s="53"/>
    </row>
    <row r="67" spans="1:12" ht="15" x14ac:dyDescent="0.25">
      <c r="A67" s="33"/>
      <c r="B67" s="33"/>
      <c r="C67" s="34"/>
      <c r="D67" s="61" t="s">
        <v>26</v>
      </c>
      <c r="E67" s="40"/>
      <c r="F67" s="70">
        <f>SUM(F59:F66)</f>
        <v>811</v>
      </c>
      <c r="G67" s="42">
        <f>SUM(G59:G66)</f>
        <v>27.880000000000003</v>
      </c>
      <c r="H67" s="42">
        <f>SUM(H59:H66)</f>
        <v>24.770000000000003</v>
      </c>
      <c r="I67" s="42">
        <f>SUM(I59:I66)</f>
        <v>95.012</v>
      </c>
      <c r="J67" s="48">
        <f>SUM(J59:J66)</f>
        <v>712.8</v>
      </c>
      <c r="K67" s="41"/>
      <c r="L67" s="54">
        <v>109.6</v>
      </c>
    </row>
    <row r="68" spans="1:12" ht="15.75" customHeight="1" x14ac:dyDescent="0.2">
      <c r="A68" s="43">
        <f>A53</f>
        <v>1</v>
      </c>
      <c r="B68" s="43">
        <f>B53</f>
        <v>4</v>
      </c>
      <c r="C68" s="73" t="s">
        <v>33</v>
      </c>
      <c r="D68" s="74"/>
      <c r="E68" s="44"/>
      <c r="F68" s="45">
        <f>F58+F67</f>
        <v>1368</v>
      </c>
      <c r="G68" s="46">
        <f>G58+G67</f>
        <v>40.28</v>
      </c>
      <c r="H68" s="46">
        <f>H58+H67</f>
        <v>43.27</v>
      </c>
      <c r="I68" s="46">
        <f>I58+I67</f>
        <v>165.232</v>
      </c>
      <c r="J68" s="47">
        <f>J58+J67</f>
        <v>1208.8</v>
      </c>
      <c r="K68" s="45"/>
      <c r="L68" s="55">
        <f>L58+L67</f>
        <v>200.93</v>
      </c>
    </row>
    <row r="69" spans="1:12" ht="15" x14ac:dyDescent="0.25">
      <c r="A69" s="33">
        <v>1</v>
      </c>
      <c r="B69" s="33">
        <v>5</v>
      </c>
      <c r="C69" s="34" t="s">
        <v>22</v>
      </c>
      <c r="D69" s="59" t="s">
        <v>23</v>
      </c>
      <c r="E69" s="35" t="s">
        <v>49</v>
      </c>
      <c r="F69" s="36">
        <v>90</v>
      </c>
      <c r="G69" s="37">
        <v>8.1</v>
      </c>
      <c r="H69" s="37">
        <v>13.4</v>
      </c>
      <c r="I69" s="37">
        <v>15.9</v>
      </c>
      <c r="J69" s="38">
        <v>217</v>
      </c>
      <c r="K69" s="39" t="s">
        <v>80</v>
      </c>
      <c r="L69" s="53"/>
    </row>
    <row r="70" spans="1:12" ht="15" x14ac:dyDescent="0.25">
      <c r="A70" s="33"/>
      <c r="B70" s="33"/>
      <c r="C70" s="34"/>
      <c r="D70" s="59" t="s">
        <v>23</v>
      </c>
      <c r="E70" s="35" t="s">
        <v>38</v>
      </c>
      <c r="F70" s="39">
        <v>150</v>
      </c>
      <c r="G70" s="37">
        <v>8.5</v>
      </c>
      <c r="H70" s="37">
        <v>7.3</v>
      </c>
      <c r="I70" s="37">
        <v>36.6</v>
      </c>
      <c r="J70" s="38">
        <v>246</v>
      </c>
      <c r="K70" s="39">
        <v>302</v>
      </c>
      <c r="L70" s="53"/>
    </row>
    <row r="71" spans="1:12" ht="15" x14ac:dyDescent="0.25">
      <c r="A71" s="33"/>
      <c r="B71" s="33"/>
      <c r="C71" s="34"/>
      <c r="D71" s="59" t="s">
        <v>24</v>
      </c>
      <c r="E71" s="35" t="s">
        <v>42</v>
      </c>
      <c r="F71" s="39">
        <v>200</v>
      </c>
      <c r="G71" s="37">
        <v>0.2</v>
      </c>
      <c r="H71" s="37">
        <v>0.1</v>
      </c>
      <c r="I71" s="37">
        <v>10.1</v>
      </c>
      <c r="J71" s="38">
        <v>41</v>
      </c>
      <c r="K71" s="39">
        <v>376</v>
      </c>
      <c r="L71" s="53"/>
    </row>
    <row r="72" spans="1:12" ht="15" x14ac:dyDescent="0.25">
      <c r="A72" s="33"/>
      <c r="B72" s="33"/>
      <c r="C72" s="34"/>
      <c r="D72" s="59" t="s">
        <v>31</v>
      </c>
      <c r="E72" s="35" t="s">
        <v>37</v>
      </c>
      <c r="F72" s="39">
        <v>21</v>
      </c>
      <c r="G72" s="37">
        <v>1.68</v>
      </c>
      <c r="H72" s="37">
        <v>0.42</v>
      </c>
      <c r="I72" s="37">
        <v>12.012</v>
      </c>
      <c r="J72" s="38">
        <v>58.8</v>
      </c>
      <c r="K72" s="39"/>
      <c r="L72" s="53"/>
    </row>
    <row r="73" spans="1:12" ht="15" x14ac:dyDescent="0.25">
      <c r="A73" s="33"/>
      <c r="B73" s="33"/>
      <c r="C73" s="34"/>
      <c r="D73" s="59" t="s">
        <v>25</v>
      </c>
      <c r="E73" s="35" t="s">
        <v>65</v>
      </c>
      <c r="F73" s="39">
        <v>125</v>
      </c>
      <c r="G73" s="37">
        <v>0</v>
      </c>
      <c r="H73" s="37">
        <v>0</v>
      </c>
      <c r="I73" s="37">
        <v>13.8</v>
      </c>
      <c r="J73" s="38">
        <v>55</v>
      </c>
      <c r="K73" s="39"/>
      <c r="L73" s="53"/>
    </row>
    <row r="74" spans="1:12" ht="15" x14ac:dyDescent="0.25">
      <c r="A74" s="33"/>
      <c r="B74" s="33"/>
      <c r="C74" s="34"/>
      <c r="D74" s="59"/>
      <c r="E74" s="35"/>
      <c r="F74" s="39"/>
      <c r="G74" s="37"/>
      <c r="H74" s="37"/>
      <c r="I74" s="37"/>
      <c r="J74" s="37"/>
      <c r="K74" s="39"/>
      <c r="L74" s="53"/>
    </row>
    <row r="75" spans="1:12" ht="15" x14ac:dyDescent="0.25">
      <c r="A75" s="33"/>
      <c r="B75" s="33"/>
      <c r="C75" s="34"/>
      <c r="D75" s="61" t="s">
        <v>26</v>
      </c>
      <c r="E75" s="40"/>
      <c r="F75" s="66">
        <f>SUM(F69:F73)</f>
        <v>586</v>
      </c>
      <c r="G75" s="67">
        <f>SUM(G69:G73)</f>
        <v>18.48</v>
      </c>
      <c r="H75" s="67">
        <f>SUM(H69:H73)</f>
        <v>21.220000000000002</v>
      </c>
      <c r="I75" s="67">
        <f>SUM(I69:I73)</f>
        <v>88.411999999999992</v>
      </c>
      <c r="J75" s="66">
        <f>SUM(J69:J73)</f>
        <v>617.79999999999995</v>
      </c>
      <c r="K75" s="41"/>
      <c r="L75" s="54">
        <v>91.33</v>
      </c>
    </row>
    <row r="76" spans="1:12" ht="12.75" customHeight="1" x14ac:dyDescent="0.25">
      <c r="A76" s="33">
        <f>A69</f>
        <v>1</v>
      </c>
      <c r="B76" s="33">
        <f>B69</f>
        <v>5</v>
      </c>
      <c r="C76" s="34" t="s">
        <v>27</v>
      </c>
      <c r="D76" s="59" t="s">
        <v>28</v>
      </c>
      <c r="E76" s="35" t="s">
        <v>105</v>
      </c>
      <c r="F76" s="36">
        <v>260</v>
      </c>
      <c r="G76" s="37">
        <v>4.3</v>
      </c>
      <c r="H76" s="37">
        <v>4.5999999999999996</v>
      </c>
      <c r="I76" s="37">
        <v>7.8</v>
      </c>
      <c r="J76" s="38">
        <v>89</v>
      </c>
      <c r="K76" s="39">
        <v>88</v>
      </c>
      <c r="L76" s="53"/>
    </row>
    <row r="77" spans="1:12" ht="12.75" customHeight="1" x14ac:dyDescent="0.25">
      <c r="A77" s="33"/>
      <c r="B77" s="33"/>
      <c r="C77" s="34"/>
      <c r="D77" s="59" t="s">
        <v>29</v>
      </c>
      <c r="E77" s="35" t="s">
        <v>44</v>
      </c>
      <c r="F77" s="39">
        <v>100</v>
      </c>
      <c r="G77" s="37">
        <v>24</v>
      </c>
      <c r="H77" s="37">
        <v>16.7</v>
      </c>
      <c r="I77" s="37">
        <v>12.4</v>
      </c>
      <c r="J77" s="38">
        <v>296</v>
      </c>
      <c r="K77" s="39" t="s">
        <v>45</v>
      </c>
      <c r="L77" s="53"/>
    </row>
    <row r="78" spans="1:12" ht="12.75" customHeight="1" x14ac:dyDescent="0.25">
      <c r="A78" s="33"/>
      <c r="B78" s="33"/>
      <c r="C78" s="34"/>
      <c r="D78" s="69" t="s">
        <v>29</v>
      </c>
      <c r="E78" s="35" t="s">
        <v>63</v>
      </c>
      <c r="F78" s="39">
        <v>150</v>
      </c>
      <c r="G78" s="37">
        <v>5.4</v>
      </c>
      <c r="H78" s="37">
        <v>4.9000000000000004</v>
      </c>
      <c r="I78" s="37">
        <v>27.9</v>
      </c>
      <c r="J78" s="38">
        <v>178</v>
      </c>
      <c r="K78" s="39">
        <v>309</v>
      </c>
      <c r="L78" s="53"/>
    </row>
    <row r="79" spans="1:12" ht="12.75" customHeight="1" x14ac:dyDescent="0.25">
      <c r="A79" s="33"/>
      <c r="B79" s="33"/>
      <c r="C79" s="34"/>
      <c r="D79" s="59" t="s">
        <v>30</v>
      </c>
      <c r="E79" s="35" t="s">
        <v>39</v>
      </c>
      <c r="F79" s="39">
        <v>200</v>
      </c>
      <c r="G79" s="37">
        <v>1</v>
      </c>
      <c r="H79" s="37">
        <v>0</v>
      </c>
      <c r="I79" s="37">
        <v>13.2</v>
      </c>
      <c r="J79" s="38">
        <v>86</v>
      </c>
      <c r="K79" s="39">
        <v>348</v>
      </c>
      <c r="L79" s="53"/>
    </row>
    <row r="80" spans="1:12" ht="12.75" customHeight="1" x14ac:dyDescent="0.25">
      <c r="A80" s="33"/>
      <c r="B80" s="33"/>
      <c r="C80" s="34"/>
      <c r="D80" s="59" t="s">
        <v>32</v>
      </c>
      <c r="E80" s="35" t="s">
        <v>50</v>
      </c>
      <c r="F80" s="39">
        <v>25</v>
      </c>
      <c r="G80" s="37">
        <v>1.8</v>
      </c>
      <c r="H80" s="37">
        <v>0.3</v>
      </c>
      <c r="I80" s="37">
        <v>10.8</v>
      </c>
      <c r="J80" s="38">
        <v>53</v>
      </c>
      <c r="K80" s="39"/>
      <c r="L80" s="53"/>
    </row>
    <row r="81" spans="1:12" ht="15" x14ac:dyDescent="0.25">
      <c r="A81" s="33"/>
      <c r="B81" s="33"/>
      <c r="C81" s="34"/>
      <c r="D81" s="59" t="s">
        <v>31</v>
      </c>
      <c r="E81" s="35" t="s">
        <v>37</v>
      </c>
      <c r="F81" s="39">
        <v>37</v>
      </c>
      <c r="G81" s="37">
        <v>2.96</v>
      </c>
      <c r="H81" s="37">
        <v>0.74</v>
      </c>
      <c r="I81" s="37">
        <v>21.164000000000001</v>
      </c>
      <c r="J81" s="38">
        <v>103.60000000000001</v>
      </c>
      <c r="K81" s="39"/>
      <c r="L81" s="53"/>
    </row>
    <row r="82" spans="1:12" ht="15" x14ac:dyDescent="0.25">
      <c r="A82" s="33"/>
      <c r="B82" s="33"/>
      <c r="C82" s="34"/>
      <c r="D82" s="62"/>
      <c r="E82" s="35"/>
      <c r="F82" s="39"/>
      <c r="G82" s="37"/>
      <c r="H82" s="37"/>
      <c r="I82" s="37"/>
      <c r="J82" s="38"/>
      <c r="K82" s="39"/>
      <c r="L82" s="53"/>
    </row>
    <row r="83" spans="1:12" ht="15" x14ac:dyDescent="0.25">
      <c r="A83" s="33"/>
      <c r="B83" s="33"/>
      <c r="C83" s="34"/>
      <c r="D83" s="61" t="s">
        <v>26</v>
      </c>
      <c r="E83" s="40"/>
      <c r="F83" s="41">
        <f>SUM(F76:F82)</f>
        <v>772</v>
      </c>
      <c r="G83" s="42">
        <f>SUM(G76:G82)</f>
        <v>39.46</v>
      </c>
      <c r="H83" s="42">
        <f>SUM(H76:H82)</f>
        <v>27.239999999999995</v>
      </c>
      <c r="I83" s="42">
        <f>SUM(I76:I82)</f>
        <v>93.263999999999996</v>
      </c>
      <c r="J83" s="48">
        <f>SUM(J76:J82)</f>
        <v>805.6</v>
      </c>
      <c r="K83" s="41"/>
      <c r="L83" s="54">
        <v>109.6</v>
      </c>
    </row>
    <row r="84" spans="1:12" ht="15.75" customHeight="1" x14ac:dyDescent="0.2">
      <c r="A84" s="43">
        <f>A69</f>
        <v>1</v>
      </c>
      <c r="B84" s="43">
        <f>B69</f>
        <v>5</v>
      </c>
      <c r="C84" s="73" t="s">
        <v>33</v>
      </c>
      <c r="D84" s="74"/>
      <c r="E84" s="44"/>
      <c r="F84" s="45">
        <f>F75+F83</f>
        <v>1358</v>
      </c>
      <c r="G84" s="46">
        <f>G75+G83</f>
        <v>57.94</v>
      </c>
      <c r="H84" s="46">
        <f>H75+H83</f>
        <v>48.459999999999994</v>
      </c>
      <c r="I84" s="46">
        <f>I75+I83</f>
        <v>181.67599999999999</v>
      </c>
      <c r="J84" s="47">
        <f>J75+J83</f>
        <v>1423.4</v>
      </c>
      <c r="K84" s="45"/>
      <c r="L84" s="55">
        <f>L75+L83</f>
        <v>200.93</v>
      </c>
    </row>
    <row r="85" spans="1:12" ht="15" x14ac:dyDescent="0.25">
      <c r="A85" s="33">
        <v>2</v>
      </c>
      <c r="B85" s="33">
        <v>1</v>
      </c>
      <c r="C85" s="34" t="s">
        <v>22</v>
      </c>
      <c r="D85" s="59" t="s">
        <v>23</v>
      </c>
      <c r="E85" s="35" t="s">
        <v>48</v>
      </c>
      <c r="F85" s="39">
        <v>205</v>
      </c>
      <c r="G85" s="37">
        <v>6.2</v>
      </c>
      <c r="H85" s="37">
        <v>8.5</v>
      </c>
      <c r="I85" s="37">
        <v>31.6</v>
      </c>
      <c r="J85" s="38">
        <v>228</v>
      </c>
      <c r="K85" s="39" t="s">
        <v>76</v>
      </c>
      <c r="L85" s="53"/>
    </row>
    <row r="86" spans="1:12" ht="15" x14ac:dyDescent="0.25">
      <c r="A86" s="33"/>
      <c r="B86" s="33"/>
      <c r="C86" s="34"/>
      <c r="D86" s="59" t="s">
        <v>24</v>
      </c>
      <c r="E86" s="35" t="s">
        <v>36</v>
      </c>
      <c r="F86" s="36">
        <v>200</v>
      </c>
      <c r="G86" s="37">
        <v>2.7</v>
      </c>
      <c r="H86" s="37">
        <v>1.9</v>
      </c>
      <c r="I86" s="37">
        <v>22.5</v>
      </c>
      <c r="J86" s="38">
        <v>118</v>
      </c>
      <c r="K86" s="39" t="s">
        <v>81</v>
      </c>
      <c r="L86" s="53"/>
    </row>
    <row r="87" spans="1:12" ht="15" x14ac:dyDescent="0.25">
      <c r="A87" s="33"/>
      <c r="B87" s="33"/>
      <c r="C87" s="34"/>
      <c r="D87" s="59" t="s">
        <v>31</v>
      </c>
      <c r="E87" s="35" t="s">
        <v>67</v>
      </c>
      <c r="F87" s="36">
        <v>34</v>
      </c>
      <c r="G87" s="37">
        <v>1.78</v>
      </c>
      <c r="H87" s="37">
        <v>6.8</v>
      </c>
      <c r="I87" s="37">
        <v>14.2</v>
      </c>
      <c r="J87" s="38">
        <v>122.6</v>
      </c>
      <c r="K87" s="39"/>
      <c r="L87" s="53"/>
    </row>
    <row r="88" spans="1:12" ht="15" x14ac:dyDescent="0.25">
      <c r="A88" s="33"/>
      <c r="B88" s="33"/>
      <c r="C88" s="34"/>
      <c r="D88" s="64" t="s">
        <v>25</v>
      </c>
      <c r="E88" s="35" t="s">
        <v>35</v>
      </c>
      <c r="F88" s="36">
        <v>195</v>
      </c>
      <c r="G88" s="37">
        <v>0.8</v>
      </c>
      <c r="H88" s="37">
        <v>0.6</v>
      </c>
      <c r="I88" s="37">
        <v>20.100000000000001</v>
      </c>
      <c r="J88" s="38">
        <v>90</v>
      </c>
      <c r="K88" s="39">
        <v>338</v>
      </c>
      <c r="L88" s="53"/>
    </row>
    <row r="89" spans="1:12" ht="15" x14ac:dyDescent="0.25">
      <c r="A89" s="33"/>
      <c r="B89" s="33"/>
      <c r="C89" s="34"/>
      <c r="D89" s="59"/>
      <c r="E89" s="35"/>
      <c r="F89" s="36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2"/>
      <c r="E90" s="35"/>
      <c r="F90" s="39"/>
      <c r="G90" s="37"/>
      <c r="H90" s="37"/>
      <c r="I90" s="37"/>
      <c r="J90" s="38"/>
      <c r="K90" s="39"/>
      <c r="L90" s="53"/>
    </row>
    <row r="91" spans="1:12" ht="15" x14ac:dyDescent="0.25">
      <c r="A91" s="33"/>
      <c r="B91" s="33"/>
      <c r="C91" s="34"/>
      <c r="D91" s="61" t="s">
        <v>26</v>
      </c>
      <c r="E91" s="40"/>
      <c r="F91" s="41">
        <f>SUM(F85:F90)</f>
        <v>634</v>
      </c>
      <c r="G91" s="42">
        <f>SUM(G85:G90)</f>
        <v>11.48</v>
      </c>
      <c r="H91" s="42">
        <f>SUM(H85:H90)</f>
        <v>17.8</v>
      </c>
      <c r="I91" s="42">
        <f>SUM(I85:I90)</f>
        <v>88.4</v>
      </c>
      <c r="J91" s="48">
        <f>SUM(J85:J90)</f>
        <v>558.6</v>
      </c>
      <c r="K91" s="41"/>
      <c r="L91" s="54">
        <v>91.33</v>
      </c>
    </row>
    <row r="92" spans="1:12" ht="15" x14ac:dyDescent="0.25">
      <c r="A92" s="33">
        <f>A85</f>
        <v>2</v>
      </c>
      <c r="B92" s="33">
        <f>B85</f>
        <v>1</v>
      </c>
      <c r="C92" s="34" t="s">
        <v>27</v>
      </c>
      <c r="D92" s="59" t="s">
        <v>28</v>
      </c>
      <c r="E92" s="35" t="s">
        <v>106</v>
      </c>
      <c r="F92" s="36">
        <v>260</v>
      </c>
      <c r="G92" s="37">
        <v>9.1999999999999993</v>
      </c>
      <c r="H92" s="37">
        <v>4.8</v>
      </c>
      <c r="I92" s="37">
        <v>23.2</v>
      </c>
      <c r="J92" s="38">
        <v>172</v>
      </c>
      <c r="K92" s="39">
        <v>102</v>
      </c>
      <c r="L92" s="53"/>
    </row>
    <row r="93" spans="1:12" ht="15" x14ac:dyDescent="0.25">
      <c r="A93" s="33"/>
      <c r="B93" s="33"/>
      <c r="C93" s="34"/>
      <c r="D93" s="59" t="s">
        <v>91</v>
      </c>
      <c r="E93" s="35" t="s">
        <v>107</v>
      </c>
      <c r="F93" s="36">
        <v>60</v>
      </c>
      <c r="G93" s="37">
        <v>0.7</v>
      </c>
      <c r="H93" s="37">
        <v>0.1</v>
      </c>
      <c r="I93" s="37">
        <v>2.2999999999999998</v>
      </c>
      <c r="J93" s="38">
        <v>13</v>
      </c>
      <c r="K93" s="39">
        <v>71</v>
      </c>
      <c r="L93" s="53"/>
    </row>
    <row r="94" spans="1:12" ht="15" x14ac:dyDescent="0.25">
      <c r="A94" s="33">
        <f>A86</f>
        <v>0</v>
      </c>
      <c r="B94" s="33"/>
      <c r="C94" s="34"/>
      <c r="D94" s="59" t="s">
        <v>29</v>
      </c>
      <c r="E94" s="35" t="s">
        <v>100</v>
      </c>
      <c r="F94" s="39">
        <v>100</v>
      </c>
      <c r="G94" s="37">
        <v>10.199999999999999</v>
      </c>
      <c r="H94" s="37">
        <v>12.2</v>
      </c>
      <c r="I94" s="37">
        <v>2.4</v>
      </c>
      <c r="J94" s="38">
        <v>160</v>
      </c>
      <c r="K94" s="39">
        <v>260</v>
      </c>
      <c r="L94" s="53"/>
    </row>
    <row r="95" spans="1:12" ht="15" x14ac:dyDescent="0.25">
      <c r="A95" s="33"/>
      <c r="B95" s="33"/>
      <c r="C95" s="34"/>
      <c r="D95" s="59" t="s">
        <v>29</v>
      </c>
      <c r="E95" s="35" t="s">
        <v>41</v>
      </c>
      <c r="F95" s="39">
        <v>150</v>
      </c>
      <c r="G95" s="37">
        <v>5.4</v>
      </c>
      <c r="H95" s="37">
        <v>4.9000000000000004</v>
      </c>
      <c r="I95" s="37">
        <v>27.9</v>
      </c>
      <c r="J95" s="38">
        <v>178</v>
      </c>
      <c r="K95" s="39">
        <v>309</v>
      </c>
      <c r="L95" s="53"/>
    </row>
    <row r="96" spans="1:12" ht="15" x14ac:dyDescent="0.25">
      <c r="A96" s="33"/>
      <c r="B96" s="33"/>
      <c r="C96" s="34"/>
      <c r="D96" s="59" t="s">
        <v>30</v>
      </c>
      <c r="E96" s="35" t="s">
        <v>108</v>
      </c>
      <c r="F96" s="39">
        <v>200</v>
      </c>
      <c r="G96" s="37">
        <v>0.2</v>
      </c>
      <c r="H96" s="37">
        <v>0.1</v>
      </c>
      <c r="I96" s="37">
        <v>12</v>
      </c>
      <c r="J96" s="38">
        <v>49</v>
      </c>
      <c r="K96" s="39" t="s">
        <v>109</v>
      </c>
      <c r="L96" s="53"/>
    </row>
    <row r="97" spans="1:12" ht="15" x14ac:dyDescent="0.25">
      <c r="A97" s="33"/>
      <c r="B97" s="33"/>
      <c r="C97" s="34"/>
      <c r="D97" s="59" t="s">
        <v>31</v>
      </c>
      <c r="E97" s="35" t="s">
        <v>66</v>
      </c>
      <c r="F97" s="39">
        <v>27</v>
      </c>
      <c r="G97" s="37">
        <v>1.8900000000000001</v>
      </c>
      <c r="H97" s="37">
        <v>0.67499999999999993</v>
      </c>
      <c r="I97" s="37">
        <v>13.5</v>
      </c>
      <c r="J97" s="38">
        <v>64.8</v>
      </c>
      <c r="K97" s="39"/>
      <c r="L97" s="53"/>
    </row>
    <row r="98" spans="1:12" ht="15" x14ac:dyDescent="0.25">
      <c r="A98" s="33"/>
      <c r="B98" s="33"/>
      <c r="C98" s="34"/>
      <c r="D98" s="59" t="s">
        <v>32</v>
      </c>
      <c r="E98" s="35" t="s">
        <v>50</v>
      </c>
      <c r="F98" s="39">
        <v>25</v>
      </c>
      <c r="G98" s="37">
        <v>1.8</v>
      </c>
      <c r="H98" s="37">
        <v>0.3</v>
      </c>
      <c r="I98" s="37">
        <v>10.8</v>
      </c>
      <c r="J98" s="38">
        <v>53</v>
      </c>
      <c r="K98" s="39"/>
      <c r="L98" s="53"/>
    </row>
    <row r="99" spans="1:12" ht="15" x14ac:dyDescent="0.25">
      <c r="A99" s="33"/>
      <c r="B99" s="33"/>
      <c r="C99" s="34"/>
      <c r="D99" s="62"/>
      <c r="E99" s="35"/>
      <c r="F99" s="39"/>
      <c r="G99" s="37"/>
      <c r="H99" s="37"/>
      <c r="I99" s="37"/>
      <c r="J99" s="37"/>
      <c r="K99" s="39"/>
      <c r="L99" s="53"/>
    </row>
    <row r="100" spans="1:12" ht="15" x14ac:dyDescent="0.25">
      <c r="A100" s="33"/>
      <c r="B100" s="33"/>
      <c r="C100" s="34"/>
      <c r="D100" s="61" t="s">
        <v>26</v>
      </c>
      <c r="E100" s="40"/>
      <c r="F100" s="41">
        <f>SUM(F92:F99)</f>
        <v>822</v>
      </c>
      <c r="G100" s="42">
        <f>SUM(G92:G99)</f>
        <v>29.39</v>
      </c>
      <c r="H100" s="42">
        <f>SUM(H92:H99)</f>
        <v>23.075000000000003</v>
      </c>
      <c r="I100" s="42">
        <f>SUM(I92:I99)</f>
        <v>92.1</v>
      </c>
      <c r="J100" s="48">
        <f>SUM(J92:J99)</f>
        <v>689.8</v>
      </c>
      <c r="K100" s="41"/>
      <c r="L100" s="54">
        <v>109.6</v>
      </c>
    </row>
    <row r="101" spans="1:12" ht="15" x14ac:dyDescent="0.2">
      <c r="A101" s="43">
        <f>A85</f>
        <v>2</v>
      </c>
      <c r="B101" s="43">
        <f>B85</f>
        <v>1</v>
      </c>
      <c r="C101" s="73" t="s">
        <v>33</v>
      </c>
      <c r="D101" s="74"/>
      <c r="E101" s="44"/>
      <c r="F101" s="45">
        <f>F91+F100</f>
        <v>1456</v>
      </c>
      <c r="G101" s="46">
        <f>G91+G100</f>
        <v>40.870000000000005</v>
      </c>
      <c r="H101" s="46">
        <f>H91+H100</f>
        <v>40.875</v>
      </c>
      <c r="I101" s="46">
        <f>I91+I100</f>
        <v>180.5</v>
      </c>
      <c r="J101" s="47">
        <f>J91+J100</f>
        <v>1248.4000000000001</v>
      </c>
      <c r="K101" s="45"/>
      <c r="L101" s="55">
        <f>L91+L100</f>
        <v>200.93</v>
      </c>
    </row>
    <row r="102" spans="1:12" ht="15" x14ac:dyDescent="0.25">
      <c r="A102" s="33">
        <v>2</v>
      </c>
      <c r="B102" s="33">
        <v>2</v>
      </c>
      <c r="C102" s="34" t="s">
        <v>22</v>
      </c>
      <c r="D102" s="59" t="s">
        <v>23</v>
      </c>
      <c r="E102" s="35" t="s">
        <v>56</v>
      </c>
      <c r="F102" s="36">
        <v>180</v>
      </c>
      <c r="G102" s="37">
        <v>25.7</v>
      </c>
      <c r="H102" s="37">
        <v>20.100000000000001</v>
      </c>
      <c r="I102" s="37">
        <v>38.200000000000003</v>
      </c>
      <c r="J102" s="38">
        <v>437</v>
      </c>
      <c r="K102" s="49">
        <v>223</v>
      </c>
      <c r="L102" s="53"/>
    </row>
    <row r="103" spans="1:12" ht="15" x14ac:dyDescent="0.25">
      <c r="A103" s="33"/>
      <c r="B103" s="33"/>
      <c r="C103" s="34"/>
      <c r="D103" s="59" t="s">
        <v>24</v>
      </c>
      <c r="E103" s="35" t="s">
        <v>51</v>
      </c>
      <c r="F103" s="36">
        <v>207</v>
      </c>
      <c r="G103" s="37">
        <v>0.3</v>
      </c>
      <c r="H103" s="37">
        <v>0.1</v>
      </c>
      <c r="I103" s="37">
        <v>10.3</v>
      </c>
      <c r="J103" s="38">
        <v>43</v>
      </c>
      <c r="K103" s="49">
        <v>377</v>
      </c>
      <c r="L103" s="53"/>
    </row>
    <row r="104" spans="1:12" ht="15" x14ac:dyDescent="0.25">
      <c r="A104" s="33"/>
      <c r="B104" s="33"/>
      <c r="C104" s="34"/>
      <c r="D104" s="59" t="s">
        <v>31</v>
      </c>
      <c r="E104" s="35" t="s">
        <v>66</v>
      </c>
      <c r="F104" s="36">
        <v>38</v>
      </c>
      <c r="G104" s="37">
        <v>2.72</v>
      </c>
      <c r="H104" s="37">
        <v>0.97199999999999998</v>
      </c>
      <c r="I104" s="37">
        <v>19</v>
      </c>
      <c r="J104" s="38">
        <v>91.2</v>
      </c>
      <c r="K104" s="49"/>
      <c r="L104" s="53"/>
    </row>
    <row r="105" spans="1:12" ht="15" x14ac:dyDescent="0.25">
      <c r="A105" s="33"/>
      <c r="B105" s="33"/>
      <c r="C105" s="34"/>
      <c r="D105" s="59" t="s">
        <v>25</v>
      </c>
      <c r="E105" s="35" t="s">
        <v>58</v>
      </c>
      <c r="F105" s="36">
        <v>110</v>
      </c>
      <c r="G105" s="37">
        <v>0.4</v>
      </c>
      <c r="H105" s="37">
        <v>0.4</v>
      </c>
      <c r="I105" s="37">
        <v>10.8</v>
      </c>
      <c r="J105" s="38">
        <v>49</v>
      </c>
      <c r="K105" s="49">
        <v>338</v>
      </c>
      <c r="L105" s="53"/>
    </row>
    <row r="106" spans="1:12" ht="15" x14ac:dyDescent="0.25">
      <c r="A106" s="33"/>
      <c r="B106" s="33"/>
      <c r="C106" s="34"/>
      <c r="D106" s="59"/>
      <c r="E106" s="35"/>
      <c r="F106" s="36"/>
      <c r="G106" s="37"/>
      <c r="H106" s="37"/>
      <c r="I106" s="37"/>
      <c r="J106" s="38"/>
      <c r="K106" s="49"/>
      <c r="L106" s="53"/>
    </row>
    <row r="107" spans="1:12" ht="15" x14ac:dyDescent="0.25">
      <c r="A107" s="33"/>
      <c r="B107" s="33"/>
      <c r="C107" s="34"/>
      <c r="D107" s="61" t="s">
        <v>26</v>
      </c>
      <c r="E107" s="40"/>
      <c r="F107" s="41">
        <f>SUM(F102:F105)</f>
        <v>535</v>
      </c>
      <c r="G107" s="42">
        <f>SUM(G102:G105)</f>
        <v>29.119999999999997</v>
      </c>
      <c r="H107" s="42">
        <f>SUM(H102:H105)</f>
        <v>21.572000000000003</v>
      </c>
      <c r="I107" s="42">
        <f>SUM(I102:I105)</f>
        <v>78.3</v>
      </c>
      <c r="J107" s="48">
        <f>SUM(J102:J105)</f>
        <v>620.20000000000005</v>
      </c>
      <c r="K107" s="41"/>
      <c r="L107" s="54">
        <v>91.33</v>
      </c>
    </row>
    <row r="108" spans="1:12" ht="15" x14ac:dyDescent="0.25">
      <c r="A108" s="33">
        <f>A102</f>
        <v>2</v>
      </c>
      <c r="B108" s="33">
        <f>B102</f>
        <v>2</v>
      </c>
      <c r="C108" s="34" t="s">
        <v>27</v>
      </c>
      <c r="D108" s="59" t="s">
        <v>28</v>
      </c>
      <c r="E108" s="35" t="s">
        <v>46</v>
      </c>
      <c r="F108" s="39">
        <v>290</v>
      </c>
      <c r="G108" s="37">
        <v>9.5</v>
      </c>
      <c r="H108" s="37">
        <v>0.8</v>
      </c>
      <c r="I108" s="37">
        <v>13.7</v>
      </c>
      <c r="J108" s="38">
        <v>100</v>
      </c>
      <c r="K108" s="39" t="s">
        <v>47</v>
      </c>
      <c r="L108" s="53"/>
    </row>
    <row r="109" spans="1:12" ht="15" x14ac:dyDescent="0.25">
      <c r="A109" s="33"/>
      <c r="B109" s="33"/>
      <c r="C109" s="34"/>
      <c r="D109" s="59" t="s">
        <v>29</v>
      </c>
      <c r="E109" s="35" t="s">
        <v>110</v>
      </c>
      <c r="F109" s="36">
        <v>100</v>
      </c>
      <c r="G109" s="37">
        <v>13</v>
      </c>
      <c r="H109" s="37">
        <v>13.9</v>
      </c>
      <c r="I109" s="37">
        <v>6.9</v>
      </c>
      <c r="J109" s="38">
        <v>205</v>
      </c>
      <c r="K109" s="39" t="s">
        <v>111</v>
      </c>
      <c r="L109" s="53"/>
    </row>
    <row r="110" spans="1:12" ht="15" x14ac:dyDescent="0.25">
      <c r="A110" s="33"/>
      <c r="B110" s="33"/>
      <c r="C110" s="34"/>
      <c r="D110" s="59" t="s">
        <v>29</v>
      </c>
      <c r="E110" s="35" t="s">
        <v>87</v>
      </c>
      <c r="F110" s="36">
        <v>150</v>
      </c>
      <c r="G110" s="37">
        <v>3.7</v>
      </c>
      <c r="H110" s="37">
        <v>6.3</v>
      </c>
      <c r="I110" s="37">
        <v>28.5</v>
      </c>
      <c r="J110" s="38">
        <v>185</v>
      </c>
      <c r="K110" s="39">
        <v>304</v>
      </c>
      <c r="L110" s="53"/>
    </row>
    <row r="111" spans="1:12" ht="15" x14ac:dyDescent="0.25">
      <c r="A111" s="33"/>
      <c r="B111" s="33"/>
      <c r="C111" s="34"/>
      <c r="D111" s="59" t="s">
        <v>30</v>
      </c>
      <c r="E111" s="35" t="s">
        <v>39</v>
      </c>
      <c r="F111" s="36">
        <v>200</v>
      </c>
      <c r="G111" s="37">
        <v>1</v>
      </c>
      <c r="H111" s="37">
        <v>0</v>
      </c>
      <c r="I111" s="37">
        <v>13.2</v>
      </c>
      <c r="J111" s="38">
        <v>86</v>
      </c>
      <c r="K111" s="39">
        <v>348</v>
      </c>
      <c r="L111" s="53"/>
    </row>
    <row r="112" spans="1:12" ht="15" x14ac:dyDescent="0.25">
      <c r="A112" s="33"/>
      <c r="B112" s="33"/>
      <c r="C112" s="34"/>
      <c r="D112" s="59" t="s">
        <v>31</v>
      </c>
      <c r="E112" s="35" t="s">
        <v>66</v>
      </c>
      <c r="F112" s="39">
        <v>28</v>
      </c>
      <c r="G112" s="37">
        <v>1.9600000000000002</v>
      </c>
      <c r="H112" s="37">
        <v>0.7</v>
      </c>
      <c r="I112" s="37">
        <v>14</v>
      </c>
      <c r="J112" s="38">
        <v>67.2</v>
      </c>
      <c r="K112" s="39"/>
      <c r="L112" s="53"/>
    </row>
    <row r="113" spans="1:12" ht="15.75" customHeight="1" x14ac:dyDescent="0.25">
      <c r="A113" s="33"/>
      <c r="B113" s="33"/>
      <c r="C113" s="34"/>
      <c r="D113" s="59" t="s">
        <v>32</v>
      </c>
      <c r="E113" s="35" t="s">
        <v>50</v>
      </c>
      <c r="F113" s="39">
        <v>25</v>
      </c>
      <c r="G113" s="37">
        <v>1.8</v>
      </c>
      <c r="H113" s="37">
        <v>0.3</v>
      </c>
      <c r="I113" s="37">
        <v>10.8</v>
      </c>
      <c r="J113" s="38">
        <v>53</v>
      </c>
      <c r="K113" s="39"/>
      <c r="L113" s="53"/>
    </row>
    <row r="114" spans="1:12" ht="15" x14ac:dyDescent="0.25">
      <c r="A114" s="33"/>
      <c r="B114" s="33"/>
      <c r="C114" s="34"/>
      <c r="D114" s="59"/>
      <c r="E114" s="35"/>
      <c r="F114" s="39"/>
      <c r="G114" s="37"/>
      <c r="H114" s="37"/>
      <c r="I114" s="37"/>
      <c r="J114" s="37"/>
      <c r="K114" s="39"/>
      <c r="L114" s="53"/>
    </row>
    <row r="115" spans="1:12" ht="15" x14ac:dyDescent="0.25">
      <c r="A115" s="33"/>
      <c r="B115" s="33"/>
      <c r="C115" s="34"/>
      <c r="D115" s="1"/>
      <c r="E115" s="40"/>
      <c r="F115" s="41">
        <f>SUM(F108:F113)</f>
        <v>793</v>
      </c>
      <c r="G115" s="42">
        <f>SUM(G108:G113)</f>
        <v>30.96</v>
      </c>
      <c r="H115" s="42">
        <f>SUM(H108:H113)</f>
        <v>22</v>
      </c>
      <c r="I115" s="42">
        <f>SUM(I108:I113)</f>
        <v>87.1</v>
      </c>
      <c r="J115" s="48">
        <f>SUM(J108:J113)</f>
        <v>696.2</v>
      </c>
      <c r="K115" s="41"/>
      <c r="L115" s="54">
        <v>109.6</v>
      </c>
    </row>
    <row r="116" spans="1:12" ht="15" x14ac:dyDescent="0.2">
      <c r="A116" s="43">
        <f>A102</f>
        <v>2</v>
      </c>
      <c r="B116" s="43">
        <f>B102</f>
        <v>2</v>
      </c>
      <c r="C116" s="73" t="s">
        <v>33</v>
      </c>
      <c r="D116" s="74"/>
      <c r="E116" s="44"/>
      <c r="F116" s="45">
        <f>F107+F115</f>
        <v>1328</v>
      </c>
      <c r="G116" s="46">
        <f>G107+G115</f>
        <v>60.08</v>
      </c>
      <c r="H116" s="46">
        <f>H107+H115</f>
        <v>43.572000000000003</v>
      </c>
      <c r="I116" s="46">
        <f>I107+I115</f>
        <v>165.39999999999998</v>
      </c>
      <c r="J116" s="47">
        <f>J107+J115</f>
        <v>1316.4</v>
      </c>
      <c r="K116" s="45"/>
      <c r="L116" s="55">
        <f>L107+L115</f>
        <v>200.93</v>
      </c>
    </row>
    <row r="117" spans="1:12" ht="15" x14ac:dyDescent="0.25">
      <c r="A117" s="33">
        <v>2</v>
      </c>
      <c r="B117" s="33">
        <v>3</v>
      </c>
      <c r="C117" s="34" t="s">
        <v>22</v>
      </c>
      <c r="D117" s="59" t="s">
        <v>23</v>
      </c>
      <c r="E117" s="35" t="s">
        <v>54</v>
      </c>
      <c r="F117" s="36">
        <v>45</v>
      </c>
      <c r="G117" s="37">
        <v>7.2</v>
      </c>
      <c r="H117" s="37">
        <v>11</v>
      </c>
      <c r="I117" s="37">
        <v>11.5</v>
      </c>
      <c r="J117" s="38">
        <v>173</v>
      </c>
      <c r="K117" s="68" t="s">
        <v>55</v>
      </c>
      <c r="L117" s="53"/>
    </row>
    <row r="118" spans="1:12" ht="15" x14ac:dyDescent="0.25">
      <c r="A118" s="33"/>
      <c r="B118" s="33"/>
      <c r="C118" s="34"/>
      <c r="D118" s="59" t="s">
        <v>23</v>
      </c>
      <c r="E118" s="35" t="s">
        <v>82</v>
      </c>
      <c r="F118" s="36">
        <v>200</v>
      </c>
      <c r="G118" s="37">
        <v>7</v>
      </c>
      <c r="H118" s="37">
        <v>5.3</v>
      </c>
      <c r="I118" s="37">
        <v>23.4</v>
      </c>
      <c r="J118" s="38">
        <v>170</v>
      </c>
      <c r="K118" s="39" t="s">
        <v>83</v>
      </c>
      <c r="L118" s="53"/>
    </row>
    <row r="119" spans="1:12" ht="15" x14ac:dyDescent="0.25">
      <c r="A119" s="33"/>
      <c r="B119" s="33"/>
      <c r="C119" s="34"/>
      <c r="D119" s="59" t="s">
        <v>24</v>
      </c>
      <c r="E119" s="35" t="s">
        <v>40</v>
      </c>
      <c r="F119" s="36">
        <v>200</v>
      </c>
      <c r="G119" s="37">
        <v>3.6</v>
      </c>
      <c r="H119" s="37">
        <v>3</v>
      </c>
      <c r="I119" s="37">
        <v>20.8</v>
      </c>
      <c r="J119" s="38">
        <v>124</v>
      </c>
      <c r="K119" s="39">
        <v>382</v>
      </c>
      <c r="L119" s="53"/>
    </row>
    <row r="120" spans="1:12" ht="15" x14ac:dyDescent="0.25">
      <c r="A120" s="33"/>
      <c r="B120" s="33"/>
      <c r="C120" s="34"/>
      <c r="D120" s="59" t="s">
        <v>31</v>
      </c>
      <c r="E120" s="35" t="s">
        <v>66</v>
      </c>
      <c r="F120" s="36">
        <v>31</v>
      </c>
      <c r="G120" s="37">
        <v>2.17</v>
      </c>
      <c r="H120" s="37">
        <v>0.77500000000000002</v>
      </c>
      <c r="I120" s="37">
        <v>15.5</v>
      </c>
      <c r="J120" s="38">
        <v>74.400000000000006</v>
      </c>
      <c r="K120" s="49"/>
      <c r="L120" s="53"/>
    </row>
    <row r="121" spans="1:12" ht="15" x14ac:dyDescent="0.25">
      <c r="A121" s="33"/>
      <c r="B121" s="33"/>
      <c r="C121" s="34"/>
      <c r="D121" s="59" t="s">
        <v>25</v>
      </c>
      <c r="E121" s="35" t="s">
        <v>58</v>
      </c>
      <c r="F121" s="36">
        <v>110</v>
      </c>
      <c r="G121" s="37">
        <v>0.4</v>
      </c>
      <c r="H121" s="37">
        <v>0.4</v>
      </c>
      <c r="I121" s="37">
        <v>10.8</v>
      </c>
      <c r="J121" s="38">
        <v>49</v>
      </c>
      <c r="K121" s="39">
        <v>338</v>
      </c>
      <c r="L121" s="53"/>
    </row>
    <row r="122" spans="1:12" ht="15" x14ac:dyDescent="0.25">
      <c r="A122" s="33"/>
      <c r="B122" s="33"/>
      <c r="C122" s="34"/>
      <c r="D122" s="59"/>
      <c r="E122" s="35"/>
      <c r="F122" s="36"/>
      <c r="G122" s="37"/>
      <c r="H122" s="37"/>
      <c r="I122" s="37"/>
      <c r="J122" s="38"/>
      <c r="K122" s="39"/>
      <c r="L122" s="53"/>
    </row>
    <row r="123" spans="1:12" ht="15" x14ac:dyDescent="0.25">
      <c r="A123" s="33"/>
      <c r="B123" s="33"/>
      <c r="C123" s="34"/>
      <c r="D123" s="61" t="s">
        <v>26</v>
      </c>
      <c r="E123" s="40"/>
      <c r="F123" s="41">
        <f>SUM(F117:F121)</f>
        <v>586</v>
      </c>
      <c r="G123" s="42">
        <f>SUM(G117:G121)</f>
        <v>20.369999999999997</v>
      </c>
      <c r="H123" s="42">
        <f>SUM(H117:H121)</f>
        <v>20.474999999999998</v>
      </c>
      <c r="I123" s="42">
        <f>SUM(I117:I121)</f>
        <v>82</v>
      </c>
      <c r="J123" s="48">
        <f>SUM(J117:J121)</f>
        <v>590.4</v>
      </c>
      <c r="K123" s="41"/>
      <c r="L123" s="54">
        <v>91.33</v>
      </c>
    </row>
    <row r="124" spans="1:12" ht="15" x14ac:dyDescent="0.25">
      <c r="A124" s="33">
        <v>2</v>
      </c>
      <c r="B124" s="33">
        <v>3</v>
      </c>
      <c r="C124" s="34" t="s">
        <v>27</v>
      </c>
      <c r="D124" s="59" t="s">
        <v>28</v>
      </c>
      <c r="E124" s="35" t="s">
        <v>112</v>
      </c>
      <c r="F124" s="36">
        <v>250</v>
      </c>
      <c r="G124" s="37">
        <v>7.5</v>
      </c>
      <c r="H124" s="37">
        <v>4.5999999999999996</v>
      </c>
      <c r="I124" s="37">
        <v>8.9</v>
      </c>
      <c r="J124" s="38">
        <v>107</v>
      </c>
      <c r="K124" s="39" t="s">
        <v>113</v>
      </c>
      <c r="L124" s="53"/>
    </row>
    <row r="125" spans="1:12" ht="15" x14ac:dyDescent="0.25">
      <c r="A125" s="33"/>
      <c r="B125" s="33"/>
      <c r="C125" s="34"/>
      <c r="D125" s="59" t="s">
        <v>29</v>
      </c>
      <c r="E125" s="35" t="s">
        <v>75</v>
      </c>
      <c r="F125" s="36">
        <v>100</v>
      </c>
      <c r="G125" s="37">
        <v>13.8</v>
      </c>
      <c r="H125" s="37">
        <v>11.3</v>
      </c>
      <c r="I125" s="37">
        <v>10.1</v>
      </c>
      <c r="J125" s="38">
        <v>198</v>
      </c>
      <c r="K125" s="39">
        <v>271</v>
      </c>
      <c r="L125" s="53"/>
    </row>
    <row r="126" spans="1:12" ht="15" x14ac:dyDescent="0.25">
      <c r="A126" s="33"/>
      <c r="B126" s="33"/>
      <c r="C126" s="34"/>
      <c r="D126" s="59" t="s">
        <v>29</v>
      </c>
      <c r="E126" s="35" t="s">
        <v>38</v>
      </c>
      <c r="F126" s="36">
        <v>150</v>
      </c>
      <c r="G126" s="37">
        <v>8.5</v>
      </c>
      <c r="H126" s="37">
        <v>7.3</v>
      </c>
      <c r="I126" s="37">
        <v>36.6</v>
      </c>
      <c r="J126" s="38">
        <v>246</v>
      </c>
      <c r="K126" s="39">
        <v>302</v>
      </c>
      <c r="L126" s="53"/>
    </row>
    <row r="127" spans="1:12" ht="15" x14ac:dyDescent="0.25">
      <c r="A127" s="33"/>
      <c r="B127" s="33"/>
      <c r="C127" s="34"/>
      <c r="D127" s="59" t="s">
        <v>30</v>
      </c>
      <c r="E127" s="35" t="s">
        <v>42</v>
      </c>
      <c r="F127" s="36">
        <v>200</v>
      </c>
      <c r="G127" s="37">
        <v>0.2</v>
      </c>
      <c r="H127" s="37">
        <v>0.1</v>
      </c>
      <c r="I127" s="37">
        <v>10.1</v>
      </c>
      <c r="J127" s="38">
        <v>41</v>
      </c>
      <c r="K127" s="39">
        <v>388</v>
      </c>
      <c r="L127" s="53"/>
    </row>
    <row r="128" spans="1:12" ht="15" x14ac:dyDescent="0.25">
      <c r="A128" s="33"/>
      <c r="B128" s="33"/>
      <c r="C128" s="34"/>
      <c r="D128" s="59" t="s">
        <v>31</v>
      </c>
      <c r="E128" s="35" t="s">
        <v>66</v>
      </c>
      <c r="F128" s="39">
        <v>33</v>
      </c>
      <c r="G128" s="37">
        <v>2.5099999999999998</v>
      </c>
      <c r="H128" s="37">
        <v>1.0249999999999999</v>
      </c>
      <c r="I128" s="37">
        <v>20</v>
      </c>
      <c r="J128" s="38">
        <v>96.199999999999989</v>
      </c>
      <c r="K128" s="39"/>
      <c r="L128" s="53"/>
    </row>
    <row r="129" spans="1:12" ht="15" x14ac:dyDescent="0.25">
      <c r="A129" s="33"/>
      <c r="B129" s="33"/>
      <c r="C129" s="34"/>
      <c r="D129" s="59" t="s">
        <v>32</v>
      </c>
      <c r="E129" s="35" t="s">
        <v>50</v>
      </c>
      <c r="F129" s="39">
        <v>25</v>
      </c>
      <c r="G129" s="37">
        <v>1.8</v>
      </c>
      <c r="H129" s="37">
        <v>0.3</v>
      </c>
      <c r="I129" s="37">
        <v>10.8</v>
      </c>
      <c r="J129" s="38">
        <v>53</v>
      </c>
      <c r="K129" s="39"/>
      <c r="L129" s="53"/>
    </row>
    <row r="130" spans="1:12" ht="15" x14ac:dyDescent="0.25">
      <c r="A130" s="33"/>
      <c r="B130" s="33"/>
      <c r="C130" s="34"/>
      <c r="D130" s="62"/>
      <c r="E130" s="35"/>
      <c r="F130" s="39"/>
      <c r="G130" s="37"/>
      <c r="H130" s="37"/>
      <c r="I130" s="37"/>
      <c r="J130" s="38"/>
      <c r="K130" s="39"/>
      <c r="L130" s="53"/>
    </row>
    <row r="131" spans="1:12" ht="15" x14ac:dyDescent="0.25">
      <c r="A131" s="33"/>
      <c r="B131" s="33"/>
      <c r="C131" s="34"/>
      <c r="D131" s="61" t="s">
        <v>26</v>
      </c>
      <c r="E131" s="40"/>
      <c r="F131" s="41">
        <f>SUM(F124:F130)</f>
        <v>758</v>
      </c>
      <c r="G131" s="42">
        <f>SUM(G124:G130)</f>
        <v>34.309999999999995</v>
      </c>
      <c r="H131" s="42">
        <f>SUM(H124:H130)</f>
        <v>24.625</v>
      </c>
      <c r="I131" s="42">
        <f>SUM(I124:I130)</f>
        <v>96.5</v>
      </c>
      <c r="J131" s="48">
        <f>SUM(J124:J130)</f>
        <v>741.2</v>
      </c>
      <c r="K131" s="41"/>
      <c r="L131" s="54">
        <v>109.6</v>
      </c>
    </row>
    <row r="132" spans="1:12" ht="15" x14ac:dyDescent="0.2">
      <c r="A132" s="43">
        <v>2</v>
      </c>
      <c r="B132" s="43">
        <v>3</v>
      </c>
      <c r="C132" s="73" t="s">
        <v>33</v>
      </c>
      <c r="D132" s="74"/>
      <c r="E132" s="44"/>
      <c r="F132" s="45">
        <f>F123+F131</f>
        <v>1344</v>
      </c>
      <c r="G132" s="46">
        <f>G123+G131</f>
        <v>54.679999999999993</v>
      </c>
      <c r="H132" s="46">
        <f>H123+H131</f>
        <v>45.099999999999994</v>
      </c>
      <c r="I132" s="46">
        <f>I123+I131</f>
        <v>178.5</v>
      </c>
      <c r="J132" s="47">
        <f>J123+J131</f>
        <v>1331.6</v>
      </c>
      <c r="K132" s="45"/>
      <c r="L132" s="55">
        <f>L123+L131</f>
        <v>200.93</v>
      </c>
    </row>
    <row r="133" spans="1:12" ht="15" x14ac:dyDescent="0.25">
      <c r="A133" s="33">
        <v>2</v>
      </c>
      <c r="B133" s="33">
        <v>4</v>
      </c>
      <c r="C133" s="34" t="s">
        <v>22</v>
      </c>
      <c r="D133" s="59" t="s">
        <v>23</v>
      </c>
      <c r="E133" s="35" t="s">
        <v>48</v>
      </c>
      <c r="F133" s="36">
        <v>205</v>
      </c>
      <c r="G133" s="37">
        <v>6.2</v>
      </c>
      <c r="H133" s="37">
        <v>8.5</v>
      </c>
      <c r="I133" s="37">
        <v>31.6</v>
      </c>
      <c r="J133" s="38">
        <v>228</v>
      </c>
      <c r="K133" s="39" t="s">
        <v>76</v>
      </c>
      <c r="L133" s="53"/>
    </row>
    <row r="134" spans="1:12" ht="15" x14ac:dyDescent="0.25">
      <c r="A134" s="33"/>
      <c r="B134" s="33"/>
      <c r="C134" s="34"/>
      <c r="D134" s="59" t="s">
        <v>24</v>
      </c>
      <c r="E134" s="35" t="s">
        <v>42</v>
      </c>
      <c r="F134" s="36">
        <v>200</v>
      </c>
      <c r="G134" s="37">
        <v>0.2</v>
      </c>
      <c r="H134" s="37">
        <v>0.1</v>
      </c>
      <c r="I134" s="37">
        <v>10.1</v>
      </c>
      <c r="J134" s="38">
        <v>41</v>
      </c>
      <c r="K134" s="39">
        <v>376</v>
      </c>
      <c r="L134" s="53"/>
    </row>
    <row r="135" spans="1:12" ht="15" x14ac:dyDescent="0.25">
      <c r="A135" s="33"/>
      <c r="B135" s="33"/>
      <c r="C135" s="34"/>
      <c r="D135" s="59" t="s">
        <v>31</v>
      </c>
      <c r="E135" s="35" t="s">
        <v>114</v>
      </c>
      <c r="F135" s="36">
        <v>40</v>
      </c>
      <c r="G135" s="37">
        <v>2.2000000000000002</v>
      </c>
      <c r="H135" s="37">
        <v>8.0500000000000007</v>
      </c>
      <c r="I135" s="37">
        <v>15.1</v>
      </c>
      <c r="J135" s="38">
        <v>138</v>
      </c>
      <c r="K135" s="39"/>
      <c r="L135" s="53"/>
    </row>
    <row r="136" spans="1:12" ht="15" x14ac:dyDescent="0.25">
      <c r="A136" s="33"/>
      <c r="B136" s="33"/>
      <c r="C136" s="34"/>
      <c r="D136" s="59" t="s">
        <v>57</v>
      </c>
      <c r="E136" s="35" t="s">
        <v>103</v>
      </c>
      <c r="F136" s="36">
        <v>100</v>
      </c>
      <c r="G136" s="37">
        <v>11.2</v>
      </c>
      <c r="H136" s="37">
        <v>25.2</v>
      </c>
      <c r="I136" s="37">
        <v>46</v>
      </c>
      <c r="J136" s="38">
        <v>82</v>
      </c>
      <c r="K136" s="39"/>
      <c r="L136" s="53"/>
    </row>
    <row r="137" spans="1:12" ht="15" x14ac:dyDescent="0.25">
      <c r="A137" s="33"/>
      <c r="B137" s="33"/>
      <c r="C137" s="34"/>
      <c r="D137" s="59"/>
      <c r="E137" s="35"/>
      <c r="F137" s="36"/>
      <c r="G137" s="37"/>
      <c r="H137" s="37"/>
      <c r="I137" s="37"/>
      <c r="J137" s="38"/>
      <c r="K137" s="39"/>
      <c r="L137" s="53"/>
    </row>
    <row r="138" spans="1:12" ht="15" x14ac:dyDescent="0.25">
      <c r="A138" s="33"/>
      <c r="B138" s="33"/>
      <c r="C138" s="34"/>
      <c r="D138" s="61" t="s">
        <v>26</v>
      </c>
      <c r="E138" s="40"/>
      <c r="F138" s="41">
        <f>SUM(F133:F136)</f>
        <v>545</v>
      </c>
      <c r="G138" s="42">
        <f>SUM(G133:G136)</f>
        <v>19.8</v>
      </c>
      <c r="H138" s="42">
        <f>SUM(H133:H136)</f>
        <v>41.849999999999994</v>
      </c>
      <c r="I138" s="42">
        <f>SUM(I133:I136)</f>
        <v>102.80000000000001</v>
      </c>
      <c r="J138" s="48">
        <f>SUM(J133:J136)</f>
        <v>489</v>
      </c>
      <c r="K138" s="41"/>
      <c r="L138" s="54">
        <v>91.33</v>
      </c>
    </row>
    <row r="139" spans="1:12" ht="15" x14ac:dyDescent="0.25">
      <c r="A139" s="33">
        <f>A133</f>
        <v>2</v>
      </c>
      <c r="B139" s="33">
        <f>B133</f>
        <v>4</v>
      </c>
      <c r="C139" s="34" t="s">
        <v>27</v>
      </c>
      <c r="D139" s="59" t="s">
        <v>28</v>
      </c>
      <c r="E139" s="35" t="s">
        <v>115</v>
      </c>
      <c r="F139" s="36">
        <v>260</v>
      </c>
      <c r="G139" s="37">
        <v>4.3</v>
      </c>
      <c r="H139" s="37">
        <v>4.5999999999999996</v>
      </c>
      <c r="I139" s="37">
        <v>7.8</v>
      </c>
      <c r="J139" s="38">
        <v>89</v>
      </c>
      <c r="K139" s="39">
        <v>88</v>
      </c>
      <c r="L139" s="53"/>
    </row>
    <row r="140" spans="1:12" ht="15" x14ac:dyDescent="0.25">
      <c r="A140" s="33"/>
      <c r="B140" s="33"/>
      <c r="C140" s="34"/>
      <c r="D140" s="59" t="s">
        <v>29</v>
      </c>
      <c r="E140" s="35" t="s">
        <v>88</v>
      </c>
      <c r="F140" s="36">
        <v>150</v>
      </c>
      <c r="G140" s="37">
        <v>13.8</v>
      </c>
      <c r="H140" s="37">
        <v>16.600000000000001</v>
      </c>
      <c r="I140" s="37">
        <v>15</v>
      </c>
      <c r="J140" s="38">
        <v>264</v>
      </c>
      <c r="K140" s="39">
        <v>278</v>
      </c>
      <c r="L140" s="53"/>
    </row>
    <row r="141" spans="1:12" ht="15" x14ac:dyDescent="0.25">
      <c r="A141" s="33"/>
      <c r="B141" s="33"/>
      <c r="C141" s="34"/>
      <c r="D141" s="59" t="s">
        <v>29</v>
      </c>
      <c r="E141" s="35" t="s">
        <v>41</v>
      </c>
      <c r="F141" s="36">
        <v>150</v>
      </c>
      <c r="G141" s="37">
        <v>5.4</v>
      </c>
      <c r="H141" s="37">
        <v>4.9000000000000004</v>
      </c>
      <c r="I141" s="37">
        <v>27.9</v>
      </c>
      <c r="J141" s="38">
        <v>178</v>
      </c>
      <c r="K141" s="39">
        <v>309</v>
      </c>
      <c r="L141" s="53"/>
    </row>
    <row r="142" spans="1:12" ht="15" x14ac:dyDescent="0.25">
      <c r="A142" s="33"/>
      <c r="B142" s="33"/>
      <c r="C142" s="34"/>
      <c r="D142" s="59" t="s">
        <v>30</v>
      </c>
      <c r="E142" s="35" t="s">
        <v>72</v>
      </c>
      <c r="F142" s="36">
        <v>200</v>
      </c>
      <c r="G142" s="37">
        <v>0.7</v>
      </c>
      <c r="H142" s="37">
        <v>0.3</v>
      </c>
      <c r="I142" s="37">
        <v>24.6</v>
      </c>
      <c r="J142" s="38">
        <v>104</v>
      </c>
      <c r="K142" s="39">
        <v>388</v>
      </c>
      <c r="L142" s="53"/>
    </row>
    <row r="143" spans="1:12" ht="15" x14ac:dyDescent="0.25">
      <c r="A143" s="33"/>
      <c r="B143" s="33"/>
      <c r="C143" s="34"/>
      <c r="D143" s="59" t="s">
        <v>31</v>
      </c>
      <c r="E143" s="35" t="s">
        <v>66</v>
      </c>
      <c r="F143" s="39">
        <v>37</v>
      </c>
      <c r="G143" s="37">
        <v>2.59</v>
      </c>
      <c r="H143" s="37">
        <v>0.92500000000000004</v>
      </c>
      <c r="I143" s="37">
        <v>18.5</v>
      </c>
      <c r="J143" s="38">
        <v>88.800000000000011</v>
      </c>
      <c r="K143" s="39"/>
      <c r="L143" s="53"/>
    </row>
    <row r="144" spans="1:12" ht="15" x14ac:dyDescent="0.25">
      <c r="A144" s="33"/>
      <c r="B144" s="33"/>
      <c r="C144" s="34"/>
      <c r="D144" s="59" t="s">
        <v>32</v>
      </c>
      <c r="E144" s="35" t="s">
        <v>50</v>
      </c>
      <c r="F144" s="39">
        <v>25</v>
      </c>
      <c r="G144" s="37">
        <v>1.8</v>
      </c>
      <c r="H144" s="37">
        <v>0.3</v>
      </c>
      <c r="I144" s="37">
        <v>10.8</v>
      </c>
      <c r="J144" s="38">
        <v>53</v>
      </c>
      <c r="K144" s="39"/>
      <c r="L144" s="53"/>
    </row>
    <row r="145" spans="1:12" ht="15" x14ac:dyDescent="0.25">
      <c r="A145" s="33"/>
      <c r="B145" s="33"/>
      <c r="C145" s="34"/>
      <c r="D145" s="59"/>
      <c r="E145" s="35"/>
      <c r="F145" s="39"/>
      <c r="G145" s="37"/>
      <c r="H145" s="37"/>
      <c r="I145" s="37"/>
      <c r="J145" s="38"/>
      <c r="K145" s="39"/>
      <c r="L145" s="53"/>
    </row>
    <row r="146" spans="1:12" ht="15" x14ac:dyDescent="0.25">
      <c r="A146" s="33"/>
      <c r="B146" s="33"/>
      <c r="C146" s="34"/>
      <c r="D146" s="59"/>
      <c r="E146" s="35"/>
      <c r="F146" s="36"/>
      <c r="G146" s="37"/>
      <c r="H146" s="37"/>
      <c r="I146" s="37"/>
      <c r="J146" s="38"/>
      <c r="K146" s="39"/>
      <c r="L146" s="53"/>
    </row>
    <row r="147" spans="1:12" ht="15" x14ac:dyDescent="0.25">
      <c r="A147" s="33"/>
      <c r="B147" s="33"/>
      <c r="C147" s="34"/>
      <c r="D147" s="61" t="s">
        <v>26</v>
      </c>
      <c r="E147" s="40"/>
      <c r="F147" s="41">
        <f>SUM(F139:F145)</f>
        <v>822</v>
      </c>
      <c r="G147" s="42">
        <f>SUM(G139:G145)</f>
        <v>28.59</v>
      </c>
      <c r="H147" s="42">
        <f>SUM(H139:H145)</f>
        <v>27.625000000000004</v>
      </c>
      <c r="I147" s="42">
        <f>SUM(I139:I145)</f>
        <v>104.60000000000001</v>
      </c>
      <c r="J147" s="48">
        <f>SUM(J139:J145)</f>
        <v>776.8</v>
      </c>
      <c r="K147" s="41"/>
      <c r="L147" s="54">
        <v>109.6</v>
      </c>
    </row>
    <row r="148" spans="1:12" ht="15" x14ac:dyDescent="0.2">
      <c r="A148" s="43">
        <f>A133</f>
        <v>2</v>
      </c>
      <c r="B148" s="43">
        <f>B133</f>
        <v>4</v>
      </c>
      <c r="C148" s="73" t="s">
        <v>33</v>
      </c>
      <c r="D148" s="74"/>
      <c r="E148" s="44"/>
      <c r="F148" s="45">
        <f>F138+F147</f>
        <v>1367</v>
      </c>
      <c r="G148" s="46">
        <f>G138+G147</f>
        <v>48.39</v>
      </c>
      <c r="H148" s="46">
        <f>H138+H147</f>
        <v>69.474999999999994</v>
      </c>
      <c r="I148" s="46">
        <f>I138+I147</f>
        <v>207.40000000000003</v>
      </c>
      <c r="J148" s="47">
        <f>J138+J147</f>
        <v>1265.8</v>
      </c>
      <c r="K148" s="45"/>
      <c r="L148" s="55">
        <f>L138+L147</f>
        <v>200.93</v>
      </c>
    </row>
    <row r="149" spans="1:12" ht="15" x14ac:dyDescent="0.25">
      <c r="A149" s="33">
        <v>2</v>
      </c>
      <c r="B149" s="33">
        <v>5</v>
      </c>
      <c r="C149" s="34" t="s">
        <v>22</v>
      </c>
      <c r="D149" s="59" t="s">
        <v>91</v>
      </c>
      <c r="E149" s="35" t="s">
        <v>92</v>
      </c>
      <c r="F149" s="36">
        <v>60</v>
      </c>
      <c r="G149" s="37">
        <v>0.5</v>
      </c>
      <c r="H149" s="37">
        <v>0</v>
      </c>
      <c r="I149" s="37">
        <v>1.5</v>
      </c>
      <c r="J149" s="38">
        <v>8</v>
      </c>
      <c r="K149" s="39">
        <v>71</v>
      </c>
      <c r="L149" s="53"/>
    </row>
    <row r="150" spans="1:12" ht="15" x14ac:dyDescent="0.25">
      <c r="A150" s="33"/>
      <c r="B150" s="33"/>
      <c r="C150" s="34"/>
      <c r="D150" s="59" t="s">
        <v>23</v>
      </c>
      <c r="E150" s="35" t="s">
        <v>84</v>
      </c>
      <c r="F150" s="36">
        <v>90</v>
      </c>
      <c r="G150" s="37">
        <v>14.6</v>
      </c>
      <c r="H150" s="37">
        <v>7.9</v>
      </c>
      <c r="I150" s="37">
        <v>5.2</v>
      </c>
      <c r="J150" s="38">
        <v>156</v>
      </c>
      <c r="K150" s="39" t="s">
        <v>85</v>
      </c>
      <c r="L150" s="53"/>
    </row>
    <row r="151" spans="1:12" ht="15" x14ac:dyDescent="0.25">
      <c r="A151" s="33"/>
      <c r="B151" s="33"/>
      <c r="C151" s="34"/>
      <c r="D151" s="59" t="s">
        <v>23</v>
      </c>
      <c r="E151" s="35" t="s">
        <v>77</v>
      </c>
      <c r="F151" s="36">
        <v>150</v>
      </c>
      <c r="G151" s="37">
        <v>3.7</v>
      </c>
      <c r="H151" s="37">
        <v>6.3</v>
      </c>
      <c r="I151" s="37">
        <v>28.5</v>
      </c>
      <c r="J151" s="38">
        <v>185</v>
      </c>
      <c r="K151" s="39">
        <v>304</v>
      </c>
      <c r="L151" s="53"/>
    </row>
    <row r="152" spans="1:12" ht="15" x14ac:dyDescent="0.25">
      <c r="A152" s="33"/>
      <c r="B152" s="33"/>
      <c r="C152" s="34"/>
      <c r="D152" s="59" t="s">
        <v>24</v>
      </c>
      <c r="E152" s="35" t="s">
        <v>59</v>
      </c>
      <c r="F152" s="36">
        <v>200</v>
      </c>
      <c r="G152" s="37">
        <v>0</v>
      </c>
      <c r="H152" s="37">
        <v>0</v>
      </c>
      <c r="I152" s="37">
        <v>28</v>
      </c>
      <c r="J152" s="38">
        <v>112</v>
      </c>
      <c r="K152" s="39" t="s">
        <v>68</v>
      </c>
      <c r="L152" s="53"/>
    </row>
    <row r="153" spans="1:12" ht="15" x14ac:dyDescent="0.25">
      <c r="A153" s="33"/>
      <c r="B153" s="33"/>
      <c r="C153" s="34"/>
      <c r="D153" s="59" t="s">
        <v>31</v>
      </c>
      <c r="E153" s="35" t="s">
        <v>66</v>
      </c>
      <c r="F153" s="36">
        <v>29</v>
      </c>
      <c r="G153" s="37">
        <v>2.0299999999999998</v>
      </c>
      <c r="H153" s="37">
        <v>0.72499999999999998</v>
      </c>
      <c r="I153" s="37">
        <v>14.5</v>
      </c>
      <c r="J153" s="38">
        <v>69.599999999999994</v>
      </c>
      <c r="K153" s="39"/>
      <c r="L153" s="53"/>
    </row>
    <row r="154" spans="1:12" ht="15" x14ac:dyDescent="0.25">
      <c r="A154" s="33"/>
      <c r="B154" s="33"/>
      <c r="C154" s="34"/>
      <c r="D154" s="59"/>
      <c r="E154" s="35"/>
      <c r="F154" s="36"/>
      <c r="G154" s="37"/>
      <c r="H154" s="37"/>
      <c r="I154" s="37"/>
      <c r="J154" s="38"/>
      <c r="K154" s="39"/>
      <c r="L154" s="53"/>
    </row>
    <row r="155" spans="1:12" ht="15.75" customHeight="1" x14ac:dyDescent="0.25">
      <c r="A155" s="33"/>
      <c r="B155" s="33"/>
      <c r="C155" s="34"/>
      <c r="D155" s="61" t="s">
        <v>26</v>
      </c>
      <c r="E155" s="40"/>
      <c r="F155" s="41">
        <f>SUM(F149:F153)</f>
        <v>529</v>
      </c>
      <c r="G155" s="42">
        <f>SUM(G149:G153)</f>
        <v>20.830000000000002</v>
      </c>
      <c r="H155" s="42">
        <f>SUM(H149:H153)</f>
        <v>14.924999999999999</v>
      </c>
      <c r="I155" s="42">
        <f>SUM(I149:I153)</f>
        <v>77.7</v>
      </c>
      <c r="J155" s="48">
        <f>SUM(J149:J153)</f>
        <v>530.6</v>
      </c>
      <c r="K155" s="41"/>
      <c r="L155" s="54">
        <v>91.33</v>
      </c>
    </row>
    <row r="156" spans="1:12" ht="15" x14ac:dyDescent="0.25">
      <c r="A156" s="33">
        <v>2</v>
      </c>
      <c r="B156" s="33">
        <v>5</v>
      </c>
      <c r="C156" s="34" t="s">
        <v>27</v>
      </c>
      <c r="D156" s="59" t="s">
        <v>28</v>
      </c>
      <c r="E156" s="35" t="s">
        <v>46</v>
      </c>
      <c r="F156" s="36">
        <v>295</v>
      </c>
      <c r="G156" s="37">
        <v>12.7</v>
      </c>
      <c r="H156" s="37">
        <v>1</v>
      </c>
      <c r="I156" s="37">
        <v>15.9</v>
      </c>
      <c r="J156" s="38">
        <v>124</v>
      </c>
      <c r="K156" s="39" t="s">
        <v>47</v>
      </c>
      <c r="L156" s="53"/>
    </row>
    <row r="157" spans="1:12" ht="15" x14ac:dyDescent="0.25">
      <c r="A157" s="33"/>
      <c r="B157" s="33"/>
      <c r="C157" s="34"/>
      <c r="D157" s="59" t="s">
        <v>29</v>
      </c>
      <c r="E157" s="35" t="s">
        <v>89</v>
      </c>
      <c r="F157" s="36">
        <v>100</v>
      </c>
      <c r="G157" s="37">
        <v>13.7</v>
      </c>
      <c r="H157" s="37">
        <v>10.5</v>
      </c>
      <c r="I157" s="37">
        <v>7.5</v>
      </c>
      <c r="J157" s="38">
        <v>179</v>
      </c>
      <c r="K157" s="39" t="s">
        <v>90</v>
      </c>
      <c r="L157" s="53"/>
    </row>
    <row r="158" spans="1:12" ht="15" x14ac:dyDescent="0.25">
      <c r="A158" s="33"/>
      <c r="B158" s="33"/>
      <c r="C158" s="34"/>
      <c r="D158" s="59" t="s">
        <v>29</v>
      </c>
      <c r="E158" s="35" t="s">
        <v>38</v>
      </c>
      <c r="F158" s="36">
        <v>150</v>
      </c>
      <c r="G158" s="37">
        <v>8.5</v>
      </c>
      <c r="H158" s="37">
        <v>7.3</v>
      </c>
      <c r="I158" s="37">
        <v>36.6</v>
      </c>
      <c r="J158" s="38">
        <v>246</v>
      </c>
      <c r="K158" s="39">
        <v>302</v>
      </c>
      <c r="L158" s="53"/>
    </row>
    <row r="159" spans="1:12" ht="15" x14ac:dyDescent="0.25">
      <c r="A159" s="33"/>
      <c r="B159" s="33"/>
      <c r="C159" s="34"/>
      <c r="D159" s="59" t="s">
        <v>25</v>
      </c>
      <c r="E159" s="35" t="s">
        <v>35</v>
      </c>
      <c r="F159" s="36">
        <v>110</v>
      </c>
      <c r="G159" s="37">
        <v>0.4</v>
      </c>
      <c r="H159" s="37">
        <v>0.4</v>
      </c>
      <c r="I159" s="37">
        <v>10.8</v>
      </c>
      <c r="J159" s="38">
        <v>49</v>
      </c>
      <c r="K159" s="39">
        <v>338</v>
      </c>
      <c r="L159" s="53"/>
    </row>
    <row r="160" spans="1:12" ht="15" x14ac:dyDescent="0.25">
      <c r="A160" s="33"/>
      <c r="B160" s="33"/>
      <c r="C160" s="34"/>
      <c r="D160" s="59" t="s">
        <v>30</v>
      </c>
      <c r="E160" s="35" t="s">
        <v>51</v>
      </c>
      <c r="F160" s="36">
        <v>215</v>
      </c>
      <c r="G160" s="37">
        <v>0.3</v>
      </c>
      <c r="H160" s="37">
        <v>0.1</v>
      </c>
      <c r="I160" s="37">
        <v>10.5</v>
      </c>
      <c r="J160" s="38">
        <v>44</v>
      </c>
      <c r="K160" s="39">
        <v>377</v>
      </c>
      <c r="L160" s="53"/>
    </row>
    <row r="161" spans="1:12" ht="15" x14ac:dyDescent="0.25">
      <c r="A161" s="33"/>
      <c r="B161" s="33"/>
      <c r="C161" s="34"/>
      <c r="D161" s="59" t="s">
        <v>31</v>
      </c>
      <c r="E161" s="35" t="s">
        <v>66</v>
      </c>
      <c r="F161" s="39">
        <v>42</v>
      </c>
      <c r="G161" s="37">
        <v>2.9400000000000004</v>
      </c>
      <c r="H161" s="37">
        <v>1.05</v>
      </c>
      <c r="I161" s="37">
        <v>21</v>
      </c>
      <c r="J161" s="38">
        <v>100.80000000000001</v>
      </c>
      <c r="K161" s="39"/>
      <c r="L161" s="53"/>
    </row>
    <row r="162" spans="1:12" ht="15" x14ac:dyDescent="0.25">
      <c r="A162" s="33"/>
      <c r="B162" s="33"/>
      <c r="C162" s="34"/>
      <c r="D162" s="59" t="s">
        <v>32</v>
      </c>
      <c r="E162" s="35" t="s">
        <v>50</v>
      </c>
      <c r="F162" s="39">
        <v>25</v>
      </c>
      <c r="G162" s="37">
        <v>1.8</v>
      </c>
      <c r="H162" s="37">
        <v>0.3</v>
      </c>
      <c r="I162" s="37">
        <v>10.8</v>
      </c>
      <c r="J162" s="38">
        <v>53</v>
      </c>
      <c r="K162" s="39"/>
      <c r="L162" s="53"/>
    </row>
    <row r="163" spans="1:12" ht="15" x14ac:dyDescent="0.25">
      <c r="A163" s="33"/>
      <c r="B163" s="33"/>
      <c r="C163" s="34"/>
      <c r="D163" s="61" t="s">
        <v>26</v>
      </c>
      <c r="E163" s="40"/>
      <c r="F163" s="41">
        <f>SUM(F156:F162)</f>
        <v>937</v>
      </c>
      <c r="G163" s="42">
        <f>SUM(G156:G162)</f>
        <v>40.339999999999989</v>
      </c>
      <c r="H163" s="42">
        <f>SUM(H156:H162)</f>
        <v>20.650000000000002</v>
      </c>
      <c r="I163" s="42">
        <f>SUM(I156:I162)</f>
        <v>113.1</v>
      </c>
      <c r="J163" s="48">
        <f>SUM(J156:J162)</f>
        <v>795.8</v>
      </c>
      <c r="K163" s="41"/>
      <c r="L163" s="54">
        <v>109.6</v>
      </c>
    </row>
    <row r="164" spans="1:12" ht="15" x14ac:dyDescent="0.2">
      <c r="A164" s="43">
        <v>2</v>
      </c>
      <c r="B164" s="43">
        <v>5</v>
      </c>
      <c r="C164" s="73" t="s">
        <v>33</v>
      </c>
      <c r="D164" s="74"/>
      <c r="E164" s="44"/>
      <c r="F164" s="45">
        <f>F155+F163</f>
        <v>1466</v>
      </c>
      <c r="G164" s="46">
        <f>G155+G163</f>
        <v>61.169999999999987</v>
      </c>
      <c r="H164" s="46">
        <f>H155+H163</f>
        <v>35.575000000000003</v>
      </c>
      <c r="I164" s="46">
        <f>I155+I163</f>
        <v>190.8</v>
      </c>
      <c r="J164" s="47">
        <f>J155+J163</f>
        <v>1326.4</v>
      </c>
      <c r="K164" s="45"/>
      <c r="L164" s="55">
        <f>L155+L163</f>
        <v>200.93</v>
      </c>
    </row>
    <row r="165" spans="1:12" ht="15.75" thickBot="1" x14ac:dyDescent="0.25">
      <c r="A165" s="19"/>
      <c r="B165" s="20"/>
      <c r="C165" s="21"/>
      <c r="D165" s="22"/>
      <c r="E165" s="23"/>
      <c r="F165" s="24"/>
      <c r="G165" s="25"/>
      <c r="H165" s="25"/>
      <c r="I165" s="25"/>
      <c r="J165" s="26"/>
      <c r="K165" s="24"/>
      <c r="L165" s="56"/>
    </row>
    <row r="166" spans="1:12" ht="13.5" thickBot="1" x14ac:dyDescent="0.25">
      <c r="A166" s="9"/>
      <c r="B166" s="10"/>
      <c r="C166" s="72" t="s">
        <v>34</v>
      </c>
      <c r="D166" s="72"/>
      <c r="E166" s="72"/>
      <c r="F166" s="14">
        <f>(F20+F36+F52+F68+F84+F101+F116+F132+F148+F164)/(IF(F20=0,0,1)+IF(F36=0,0,1)+IF(F52=0,0,1)+IF(F68=0,0,1)+IF(F84=0,0,1)+IF(F101=0,0,1)+IF(F116=0,0,1)+IF(F132=0,0,1)+IF(F148=0,0,1)+IF(F164=0,0,1))</f>
        <v>1380.3</v>
      </c>
      <c r="G166" s="14">
        <f>(G20+G36+G52+G68+G84+G101+G116+G132+G148+G164)/(IF(G20=0,0,1)+IF(G36=0,0,1)+IF(G52=0,0,1)+IF(G68=0,0,1)+IF(G84=0,0,1)+IF(G101=0,0,1)+IF(G116=0,0,1)+IF(G132=0,0,1)+IF(G148=0,0,1)+IF(G164=0,0,1))</f>
        <v>52.128999999999998</v>
      </c>
      <c r="H166" s="14">
        <f>(H20+H36+H52+H68+H84+H101+H116+H132+H148+H164)/(IF(H20=0,0,1)+IF(H36=0,0,1)+IF(H52=0,0,1)+IF(H68=0,0,1)+IF(H84=0,0,1)+IF(H101=0,0,1)+IF(H116=0,0,1)+IF(H132=0,0,1)+IF(H148=0,0,1)+IF(H164=0,0,1))</f>
        <v>45.90570000000001</v>
      </c>
      <c r="I166" s="14">
        <f>(I20+I36+I52+I68+I84+I101+I116+I132+I148+I164)/(IF(I20=0,0,1)+IF(I36=0,0,1)+IF(I52=0,0,1)+IF(I68=0,0,1)+IF(I84=0,0,1)+IF(I101=0,0,1)+IF(I116=0,0,1)+IF(I132=0,0,1)+IF(I148=0,0,1)+IF(I164=0,0,1))</f>
        <v>180.9736</v>
      </c>
      <c r="J166" s="17">
        <f>(J20+J36+J52+J68+J84+J101+J116+J132+J148+J164)/(IF(J20=0,0,1)+IF(J36=0,0,1)+IF(J52=0,0,1)+IF(J68=0,0,1)+IF(J84=0,0,1)+IF(J101=0,0,1)+IF(J116=0,0,1)+IF(J132=0,0,1)+IF(J148=0,0,1)+IF(J164=0,0,1))</f>
        <v>1314.6599999999999</v>
      </c>
      <c r="K166" s="11"/>
      <c r="L166" s="57">
        <f>(L20+L36+L52+L68+L84+L101+L116+L132+L148+L164)/(IF(L20=0,0,1)+IF(L36=0,0,1)+IF(L52=0,0,1)+IF(L68=0,0,1)+IF(L84=0,0,1)+IF(L101=0,0,1)+IF(L116=0,0,1)+IF(L132=0,0,1)+IF(L148=0,0,1)+IF(L164=0,0,1))</f>
        <v>200.93000000000004</v>
      </c>
    </row>
    <row r="170" spans="1:12" x14ac:dyDescent="0.2">
      <c r="G170" s="1"/>
      <c r="I170" s="1"/>
      <c r="J170" s="1"/>
    </row>
  </sheetData>
  <autoFilter ref="E1:E166"/>
  <mergeCells count="15">
    <mergeCell ref="C1:E1"/>
    <mergeCell ref="H1:K1"/>
    <mergeCell ref="H2:K2"/>
    <mergeCell ref="C20:D20"/>
    <mergeCell ref="C36:D36"/>
    <mergeCell ref="A2:F2"/>
    <mergeCell ref="C166:E166"/>
    <mergeCell ref="C52:D52"/>
    <mergeCell ref="C68:D68"/>
    <mergeCell ref="C84:D84"/>
    <mergeCell ref="C101:D101"/>
    <mergeCell ref="C116:D116"/>
    <mergeCell ref="C132:D132"/>
    <mergeCell ref="C148:D148"/>
    <mergeCell ref="C164:D164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</cp:revision>
  <dcterms:created xsi:type="dcterms:W3CDTF">2022-05-16T14:23:56Z</dcterms:created>
  <dcterms:modified xsi:type="dcterms:W3CDTF">2025-05-07T07:51:22Z</dcterms:modified>
</cp:coreProperties>
</file>